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2075"/>
  </bookViews>
  <sheets>
    <sheet name="车辆信息表" sheetId="1" r:id="rId1"/>
  </sheets>
  <definedNames>
    <definedName name="_xlnm._FilterDatabase" localSheetId="0" hidden="1">车辆信息表!$A$3:$Q$143</definedName>
  </definedNames>
  <calcPr calcId="144525"/>
</workbook>
</file>

<file path=xl/sharedStrings.xml><?xml version="1.0" encoding="utf-8"?>
<sst xmlns="http://schemas.openxmlformats.org/spreadsheetml/2006/main" count="237" uniqueCount="125">
  <si>
    <r>
      <rPr>
        <sz val="18"/>
        <color theme="1"/>
        <rFont val="黑体"/>
        <charset val="134"/>
      </rPr>
      <t>附件</t>
    </r>
  </si>
  <si>
    <r>
      <rPr>
        <sz val="16"/>
        <color theme="1"/>
        <rFont val="Times New Roman"/>
        <charset val="134"/>
      </rPr>
      <t>2016—2020</t>
    </r>
    <r>
      <rPr>
        <sz val="16"/>
        <color theme="1"/>
        <rFont val="方正小标宋简体"/>
        <charset val="134"/>
      </rPr>
      <t>年度新能源汽车推广应用中央补助资金地方公示车辆信息表（重庆）</t>
    </r>
  </si>
  <si>
    <r>
      <rPr>
        <b/>
        <sz val="12"/>
        <rFont val="宋体"/>
        <charset val="134"/>
      </rPr>
      <t>年度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</si>
  <si>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</si>
  <si>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车辆生产企业</t>
    </r>
  </si>
  <si>
    <r>
      <rPr>
        <b/>
        <sz val="12"/>
        <rFont val="宋体"/>
        <charset val="134"/>
      </rPr>
      <t>车辆型号</t>
    </r>
  </si>
  <si>
    <r>
      <rPr>
        <b/>
        <sz val="12"/>
        <rFont val="宋体"/>
        <charset val="134"/>
      </rPr>
      <t>企业申报新能源汽车（辆）</t>
    </r>
  </si>
  <si>
    <r>
      <rPr>
        <b/>
        <sz val="12"/>
        <rFont val="宋体"/>
        <charset val="134"/>
      </rPr>
      <t>企业申请补助资金（万元）</t>
    </r>
  </si>
  <si>
    <r>
      <rPr>
        <b/>
        <sz val="12"/>
        <rFont val="宋体"/>
        <charset val="134"/>
      </rPr>
      <t>地方审核情况</t>
    </r>
  </si>
  <si>
    <r>
      <rPr>
        <b/>
        <sz val="12"/>
        <rFont val="宋体"/>
        <charset val="134"/>
      </rPr>
      <t>地方实地核查情况</t>
    </r>
  </si>
  <si>
    <r>
      <rPr>
        <b/>
        <sz val="12"/>
        <rFont val="宋体"/>
        <charset val="134"/>
      </rPr>
      <t>地方拟申报新能源汽车（辆）</t>
    </r>
  </si>
  <si>
    <r>
      <rPr>
        <b/>
        <sz val="12"/>
        <rFont val="宋体"/>
        <charset val="134"/>
      </rPr>
      <t>地方拟申请补助资金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（万元）</t>
    </r>
  </si>
  <si>
    <r>
      <rPr>
        <b/>
        <sz val="12"/>
        <color theme="1"/>
        <rFont val="宋体"/>
        <charset val="134"/>
      </rPr>
      <t>备注</t>
    </r>
  </si>
  <si>
    <t>总计</t>
  </si>
  <si>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</t>
    </r>
  </si>
  <si>
    <t>合计</t>
  </si>
  <si>
    <t>重庆长安汽车股份有限公司</t>
  </si>
  <si>
    <t>小计</t>
  </si>
  <si>
    <r>
      <rPr>
        <sz val="12"/>
        <color theme="1"/>
        <rFont val="宋体"/>
        <charset val="134"/>
      </rPr>
      <t>提交资料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辆不符合申报要求，审核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辆未通过</t>
    </r>
  </si>
  <si>
    <r>
      <rPr>
        <sz val="12"/>
        <color theme="1"/>
        <rFont val="宋体"/>
        <charset val="134"/>
      </rPr>
      <t>实地核查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辆未通过</t>
    </r>
  </si>
  <si>
    <t>SC1031XDD64BEV</t>
  </si>
  <si>
    <t>申报数量不满足</t>
  </si>
  <si>
    <t>SC5031CCYXDD64BEV</t>
  </si>
  <si>
    <t>SC6458AHBEV</t>
  </si>
  <si>
    <t>SC6458AJBEV</t>
  </si>
  <si>
    <t>SC6458FAABEV</t>
  </si>
  <si>
    <t>SC6478AABBEV</t>
  </si>
  <si>
    <t>SC6484AAABEV</t>
  </si>
  <si>
    <t>SC7001AAABEV</t>
  </si>
  <si>
    <r>
      <rPr>
        <sz val="12"/>
        <color theme="1"/>
        <rFont val="宋体"/>
        <charset val="134"/>
      </rPr>
      <t>实地核查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辆未通过</t>
    </r>
  </si>
  <si>
    <t>SC7001ATBEV</t>
  </si>
  <si>
    <t>SC7003AABBEV</t>
  </si>
  <si>
    <t>SC7003AAEBEV</t>
  </si>
  <si>
    <t>SC7003ADABEV</t>
  </si>
  <si>
    <r>
      <rPr>
        <sz val="12"/>
        <color theme="1"/>
        <rFont val="宋体"/>
        <charset val="134"/>
      </rPr>
      <t>实地核查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辆未通过</t>
    </r>
  </si>
  <si>
    <t>SC7003AEBEV</t>
  </si>
  <si>
    <r>
      <rPr>
        <sz val="12"/>
        <color theme="1"/>
        <rFont val="宋体"/>
        <charset val="134"/>
      </rPr>
      <t>实地核查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辆未通过</t>
    </r>
  </si>
  <si>
    <t>SC7003AHBEV</t>
  </si>
  <si>
    <t>SC7003ALBEV</t>
  </si>
  <si>
    <t>SC7005AABBEV</t>
  </si>
  <si>
    <r>
      <rPr>
        <sz val="12"/>
        <color theme="1"/>
        <rFont val="宋体"/>
        <charset val="134"/>
      </rPr>
      <t>实地核查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辆未通过</t>
    </r>
  </si>
  <si>
    <t>SC7005AACBEV</t>
  </si>
  <si>
    <t>华晨鑫源重庆汽车有限公司</t>
  </si>
  <si>
    <t>提交资料符合申报要求，审核通过</t>
  </si>
  <si>
    <t>实地核查通过</t>
  </si>
  <si>
    <t>JKC1030DDBEV</t>
  </si>
  <si>
    <t>JKC5020XXY-FXBEV</t>
  </si>
  <si>
    <t>JKC5030XXY-DDBEV</t>
  </si>
  <si>
    <t>JKC5030XXY-FXBEV</t>
  </si>
  <si>
    <t>JKC5031XXY-FXBEV</t>
  </si>
  <si>
    <t>重庆瑞驰汽车实业有限公司</t>
  </si>
  <si>
    <t>CRC1030DC1-BEV</t>
  </si>
  <si>
    <t>CRC5030XXYDC1-BEV</t>
  </si>
  <si>
    <t>CRC5030XXYFC1-BEV</t>
  </si>
  <si>
    <t>CRC5030XXYFC4-BEV</t>
  </si>
  <si>
    <t>CRC5030XYKDC-BEV</t>
  </si>
  <si>
    <t>CRC5032XXYE-LBEV</t>
  </si>
  <si>
    <t>CRC5033XXYB-LBEV</t>
  </si>
  <si>
    <t>CRC5034XXYD-LBEV</t>
  </si>
  <si>
    <r>
      <rPr>
        <b/>
        <sz val="12"/>
        <color theme="1"/>
        <rFont val="Times New Roman"/>
        <charset val="134"/>
      </rPr>
      <t>2019</t>
    </r>
    <r>
      <rPr>
        <b/>
        <sz val="12"/>
        <color theme="1"/>
        <rFont val="宋体"/>
        <charset val="134"/>
      </rPr>
      <t>年</t>
    </r>
  </si>
  <si>
    <r>
      <rPr>
        <sz val="12"/>
        <color theme="1"/>
        <rFont val="宋体"/>
        <charset val="134"/>
      </rPr>
      <t>提交资料</t>
    </r>
    <r>
      <rPr>
        <sz val="12"/>
        <color theme="1"/>
        <rFont val="Times New Roman"/>
        <charset val="134"/>
      </rPr>
      <t>156</t>
    </r>
    <r>
      <rPr>
        <sz val="12"/>
        <color theme="1"/>
        <rFont val="宋体"/>
        <charset val="134"/>
      </rPr>
      <t>辆不符合申报要求，审核</t>
    </r>
    <r>
      <rPr>
        <sz val="12"/>
        <color theme="1"/>
        <rFont val="Times New Roman"/>
        <charset val="134"/>
      </rPr>
      <t>156</t>
    </r>
    <r>
      <rPr>
        <sz val="12"/>
        <color theme="1"/>
        <rFont val="宋体"/>
        <charset val="134"/>
      </rPr>
      <t>辆未通过</t>
    </r>
  </si>
  <si>
    <r>
      <rPr>
        <sz val="12"/>
        <color theme="1"/>
        <rFont val="宋体"/>
        <charset val="134"/>
      </rPr>
      <t>实地核查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辆通过</t>
    </r>
  </si>
  <si>
    <t>SC5021XXYLAD02BEV</t>
  </si>
  <si>
    <t>SC5031XXYKDD01BEV</t>
  </si>
  <si>
    <t>SC6388CVBEV</t>
  </si>
  <si>
    <t>SC6458ACBEV</t>
  </si>
  <si>
    <t>SC6458AGBEV</t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</si>
  <si>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宋体"/>
        <charset val="134"/>
      </rPr>
      <t>辆车已获国补重复申报</t>
    </r>
  </si>
  <si>
    <t>SC6469GA5HEV</t>
  </si>
  <si>
    <t>SC6469GA6HEV</t>
  </si>
  <si>
    <t>SC7001AGBEV</t>
  </si>
  <si>
    <t>SC7001AMBEV</t>
  </si>
  <si>
    <t>SC7001BABEV</t>
  </si>
  <si>
    <r>
      <rPr>
        <sz val="12"/>
        <color theme="1"/>
        <rFont val="Times New Roman"/>
        <charset val="134"/>
      </rPr>
      <t>23</t>
    </r>
    <r>
      <rPr>
        <sz val="12"/>
        <color theme="1"/>
        <rFont val="宋体"/>
        <charset val="134"/>
      </rPr>
      <t>辆车已获国补重复申报</t>
    </r>
  </si>
  <si>
    <t>SC7003ACBEV</t>
  </si>
  <si>
    <t>SC7004CBBEV</t>
  </si>
  <si>
    <t>SC7104AA5HEV</t>
  </si>
  <si>
    <r>
      <rPr>
        <sz val="12"/>
        <color theme="1"/>
        <rFont val="宋体"/>
        <charset val="134"/>
      </rPr>
      <t>提交资料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辆不符合申报要求，审核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辆未通过</t>
    </r>
  </si>
  <si>
    <t>JKC1021DABEV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</si>
  <si>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辆车已获国补重复申报</t>
    </r>
  </si>
  <si>
    <t>JKC5022XXY-DABEV</t>
  </si>
  <si>
    <t>JKC5030XXY-AXBEV</t>
  </si>
  <si>
    <t>CRC5030XXYK-LBEV</t>
  </si>
  <si>
    <r>
      <rPr>
        <b/>
        <sz val="12"/>
        <color theme="1"/>
        <rFont val="Times New Roman"/>
        <charset val="134"/>
      </rPr>
      <t>2018</t>
    </r>
    <r>
      <rPr>
        <b/>
        <sz val="12"/>
        <color theme="1"/>
        <rFont val="宋体"/>
        <charset val="134"/>
      </rPr>
      <t>年</t>
    </r>
  </si>
  <si>
    <r>
      <rPr>
        <sz val="12"/>
        <color theme="1"/>
        <rFont val="宋体"/>
        <charset val="134"/>
      </rPr>
      <t>提交资料</t>
    </r>
    <r>
      <rPr>
        <sz val="12"/>
        <color theme="1"/>
        <rFont val="Times New Roman"/>
        <charset val="134"/>
      </rPr>
      <t>742</t>
    </r>
    <r>
      <rPr>
        <sz val="12"/>
        <color theme="1"/>
        <rFont val="宋体"/>
        <charset val="134"/>
      </rPr>
      <t>辆不符合申报要求，审核未通过</t>
    </r>
  </si>
  <si>
    <t>SC5021XXYLAD01BEV</t>
  </si>
  <si>
    <t>SC5031XXYYGD51BEV</t>
  </si>
  <si>
    <r>
      <rPr>
        <sz val="12"/>
        <color theme="1"/>
        <rFont val="Times New Roman"/>
        <charset val="134"/>
      </rPr>
      <t>31</t>
    </r>
    <r>
      <rPr>
        <sz val="12"/>
        <color theme="1"/>
        <rFont val="宋体"/>
        <charset val="134"/>
      </rPr>
      <t>辆车已获国补重复申报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</si>
  <si>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辆车已获国补重复申报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</si>
  <si>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辆车发票附件错误</t>
    </r>
  </si>
  <si>
    <t>SC7001ADBEV</t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</si>
  <si>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辆车发票附件错误</t>
    </r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</si>
  <si>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辆车发票附件错误</t>
    </r>
  </si>
  <si>
    <r>
      <rPr>
        <sz val="12"/>
        <color theme="1"/>
        <rFont val="Times New Roman"/>
        <charset val="134"/>
      </rPr>
      <t>67</t>
    </r>
    <r>
      <rPr>
        <sz val="12"/>
        <color theme="1"/>
        <rFont val="宋体"/>
        <charset val="134"/>
      </rPr>
      <t>辆车已获国补重复申报</t>
    </r>
  </si>
  <si>
    <t>SC7001CAABEV</t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</si>
  <si>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辆车已获国补重复申报</t>
    </r>
  </si>
  <si>
    <t>SC7001CABBEV</t>
  </si>
  <si>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辆车已获国补重复申报</t>
    </r>
  </si>
  <si>
    <t>SC7003AABEV</t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</si>
  <si>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辆车发票附件错误</t>
    </r>
  </si>
  <si>
    <t>JKC5021XXY-DABEV</t>
  </si>
  <si>
    <t>CRC5030XXYB-LBEV</t>
  </si>
  <si>
    <t>CRC5030XXYE-LBEV</t>
  </si>
  <si>
    <t>CRC5030XXYF-LBEV</t>
  </si>
  <si>
    <t>CRC5031XXYD-LBEV</t>
  </si>
  <si>
    <t>CRC5034XXYC-LBEV</t>
  </si>
  <si>
    <t>CRC5035XXYA-LBEV</t>
  </si>
  <si>
    <r>
      <rPr>
        <b/>
        <sz val="12"/>
        <color theme="1"/>
        <rFont val="Times New Roman"/>
        <charset val="134"/>
      </rPr>
      <t>2017</t>
    </r>
    <r>
      <rPr>
        <b/>
        <sz val="12"/>
        <color theme="1"/>
        <rFont val="宋体"/>
        <charset val="134"/>
      </rPr>
      <t>年</t>
    </r>
  </si>
  <si>
    <r>
      <rPr>
        <sz val="12"/>
        <color theme="1"/>
        <rFont val="宋体"/>
        <charset val="134"/>
      </rPr>
      <t>提交资料</t>
    </r>
    <r>
      <rPr>
        <sz val="12"/>
        <color theme="1"/>
        <rFont val="Times New Roman"/>
        <charset val="134"/>
      </rPr>
      <t>74</t>
    </r>
    <r>
      <rPr>
        <sz val="12"/>
        <color theme="1"/>
        <rFont val="宋体"/>
        <charset val="134"/>
      </rPr>
      <t>辆不符合申报要求，审核</t>
    </r>
    <r>
      <rPr>
        <sz val="12"/>
        <color theme="1"/>
        <rFont val="Times New Roman"/>
        <charset val="134"/>
      </rPr>
      <t>74</t>
    </r>
    <r>
      <rPr>
        <sz val="12"/>
        <color theme="1"/>
        <rFont val="宋体"/>
        <charset val="134"/>
      </rPr>
      <t>辆不通过</t>
    </r>
  </si>
  <si>
    <t>SC5031XXYKQ54BEV</t>
  </si>
  <si>
    <t>SC6388AVBEV</t>
  </si>
  <si>
    <t>SC6388BVBEV</t>
  </si>
  <si>
    <t>SC7001AEBEV</t>
  </si>
  <si>
    <t>SC7001AKBEV</t>
  </si>
  <si>
    <t>SC7003AEV</t>
  </si>
  <si>
    <t>JKC1020DABEV</t>
  </si>
  <si>
    <t>JKC5020XXY-AXBEV</t>
  </si>
  <si>
    <t>JKC5020XXY-DABEV</t>
  </si>
  <si>
    <t>CRC5021XXYA-LBEV</t>
  </si>
  <si>
    <t>CRC5022XXYB-LBEV</t>
  </si>
  <si>
    <t>CRC5030XXYC-LBEV</t>
  </si>
  <si>
    <t>CRC5032XXYC-LBEV</t>
  </si>
  <si>
    <r>
      <rPr>
        <b/>
        <sz val="12"/>
        <color theme="1"/>
        <rFont val="Times New Roman"/>
        <charset val="134"/>
      </rPr>
      <t>2016</t>
    </r>
    <r>
      <rPr>
        <b/>
        <sz val="12"/>
        <color theme="1"/>
        <rFont val="宋体"/>
        <charset val="134"/>
      </rPr>
      <t>年</t>
    </r>
  </si>
  <si>
    <r>
      <rPr>
        <sz val="12"/>
        <color theme="1"/>
        <rFont val="宋体"/>
        <charset val="134"/>
      </rPr>
      <t>提交资料</t>
    </r>
    <r>
      <rPr>
        <sz val="12"/>
        <color theme="1"/>
        <rFont val="Times New Roman"/>
        <charset val="134"/>
      </rPr>
      <t>76</t>
    </r>
    <r>
      <rPr>
        <sz val="12"/>
        <color theme="1"/>
        <rFont val="宋体"/>
        <charset val="134"/>
      </rPr>
      <t>辆不符合申报要求，审核</t>
    </r>
    <r>
      <rPr>
        <sz val="12"/>
        <color theme="1"/>
        <rFont val="Times New Roman"/>
        <charset val="134"/>
      </rPr>
      <t>76</t>
    </r>
    <r>
      <rPr>
        <sz val="12"/>
        <color theme="1"/>
        <rFont val="宋体"/>
        <charset val="134"/>
      </rPr>
      <t>辆不通过</t>
    </r>
  </si>
  <si>
    <t>SC5041XXYFRD53BEV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</si>
</sst>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8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 applyAlignment="0">
      <alignment vertical="center"/>
    </xf>
    <xf numFmtId="0" fontId="13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 applyAlignment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0" applyFill="1"/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7" fillId="0" borderId="2" xfId="55" applyFont="1" applyFill="1" applyBorder="1">
      <alignment vertical="center"/>
    </xf>
    <xf numFmtId="0" fontId="2" fillId="0" borderId="2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4"/>
  <sheetViews>
    <sheetView tabSelected="1" zoomScale="80" zoomScaleNormal="80" workbookViewId="0">
      <selection activeCell="H16" sqref="H16"/>
    </sheetView>
  </sheetViews>
  <sheetFormatPr defaultColWidth="9" defaultRowHeight="13.5"/>
  <cols>
    <col min="1" max="2" width="10.875" customWidth="1"/>
    <col min="3" max="3" width="30" customWidth="1"/>
    <col min="4" max="4" width="23.875" customWidth="1"/>
    <col min="5" max="5" width="11.875" customWidth="1"/>
    <col min="6" max="6" width="14.625" customWidth="1"/>
    <col min="7" max="7" width="24.2166666666667" customWidth="1"/>
    <col min="8" max="8" width="21.0916666666667" customWidth="1"/>
    <col min="9" max="9" width="14.375" customWidth="1"/>
    <col min="10" max="10" width="13" customWidth="1"/>
    <col min="11" max="11" width="7.96666666666667" style="2" customWidth="1"/>
  </cols>
  <sheetData>
    <row r="1" ht="22.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</row>
    <row r="2" ht="29.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51.9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</row>
    <row r="4" ht="15.75" spans="1:11">
      <c r="A4" s="7" t="s">
        <v>13</v>
      </c>
      <c r="B4" s="8"/>
      <c r="C4" s="8"/>
      <c r="D4" s="8"/>
      <c r="E4" s="9">
        <f>E5+E39+E76+E114+E138</f>
        <v>34689</v>
      </c>
      <c r="F4" s="9">
        <f>F5+F39+F76+F114+F138</f>
        <v>111834.8799</v>
      </c>
      <c r="G4" s="9"/>
      <c r="H4" s="9"/>
      <c r="I4" s="9">
        <f>I5+I39+I76+I114+I138</f>
        <v>33610</v>
      </c>
      <c r="J4" s="9">
        <f>J5+J39+J76+J114+J138</f>
        <v>107029.5027</v>
      </c>
      <c r="K4" s="14"/>
    </row>
    <row r="5" ht="15.75" spans="1:11">
      <c r="A5" s="8" t="s">
        <v>14</v>
      </c>
      <c r="B5" s="10" t="s">
        <v>15</v>
      </c>
      <c r="C5" s="9"/>
      <c r="D5" s="9"/>
      <c r="E5" s="9">
        <f>E6+E24+E30</f>
        <v>6218</v>
      </c>
      <c r="F5" s="9">
        <f>F6+F24+F30</f>
        <v>9874.68719999997</v>
      </c>
      <c r="G5" s="9"/>
      <c r="H5" s="9"/>
      <c r="I5" s="9">
        <f>I6+I24+I30</f>
        <v>6196</v>
      </c>
      <c r="J5" s="9">
        <f>J6+J24+J30</f>
        <v>9773.50240000001</v>
      </c>
      <c r="K5" s="14"/>
    </row>
    <row r="6" ht="44.1" customHeight="1" spans="1:11">
      <c r="A6" s="8"/>
      <c r="B6" s="9">
        <v>1</v>
      </c>
      <c r="C6" s="10" t="s">
        <v>16</v>
      </c>
      <c r="D6" s="10" t="s">
        <v>17</v>
      </c>
      <c r="E6" s="9">
        <f>SUM(E7:E23)</f>
        <v>3331</v>
      </c>
      <c r="F6" s="9">
        <f>SUM(F7:F23)</f>
        <v>5705.03780000006</v>
      </c>
      <c r="G6" s="10" t="s">
        <v>18</v>
      </c>
      <c r="H6" s="10" t="s">
        <v>19</v>
      </c>
      <c r="I6" s="9">
        <f>SUM(I7:I23)</f>
        <v>3309</v>
      </c>
      <c r="J6" s="9">
        <f>SUM(J7:J23)</f>
        <v>5668.59930000005</v>
      </c>
      <c r="K6" s="14"/>
    </row>
    <row r="7" ht="24.75" customHeight="1" spans="1:11">
      <c r="A7" s="8"/>
      <c r="B7" s="9"/>
      <c r="C7" s="9"/>
      <c r="D7" s="11" t="s">
        <v>20</v>
      </c>
      <c r="E7" s="9">
        <v>1</v>
      </c>
      <c r="F7" s="9">
        <v>1.3186</v>
      </c>
      <c r="G7" s="10" t="s">
        <v>21</v>
      </c>
      <c r="H7" s="9"/>
      <c r="I7" s="9"/>
      <c r="J7" s="9"/>
      <c r="K7" s="14"/>
    </row>
    <row r="8" ht="24.75" customHeight="1" spans="1:11">
      <c r="A8" s="8"/>
      <c r="B8" s="9"/>
      <c r="C8" s="9"/>
      <c r="D8" s="11" t="s">
        <v>22</v>
      </c>
      <c r="E8" s="9">
        <v>1</v>
      </c>
      <c r="F8" s="9">
        <v>1.3186</v>
      </c>
      <c r="G8" s="10" t="s">
        <v>21</v>
      </c>
      <c r="H8" s="9"/>
      <c r="I8" s="9"/>
      <c r="J8" s="9"/>
      <c r="K8" s="14"/>
    </row>
    <row r="9" ht="24.75" customHeight="1" spans="1:11">
      <c r="A9" s="8"/>
      <c r="B9" s="9"/>
      <c r="C9" s="9"/>
      <c r="D9" s="11" t="s">
        <v>23</v>
      </c>
      <c r="E9" s="9">
        <v>73</v>
      </c>
      <c r="F9" s="9">
        <v>118.6875</v>
      </c>
      <c r="G9" s="9"/>
      <c r="H9" s="9"/>
      <c r="I9" s="9">
        <v>73</v>
      </c>
      <c r="J9" s="9">
        <v>118.6875</v>
      </c>
      <c r="K9" s="14"/>
    </row>
    <row r="10" ht="24.75" customHeight="1" spans="1:11">
      <c r="A10" s="8"/>
      <c r="B10" s="9"/>
      <c r="C10" s="9"/>
      <c r="D10" s="11" t="s">
        <v>24</v>
      </c>
      <c r="E10" s="9">
        <v>89</v>
      </c>
      <c r="F10" s="9">
        <v>165.825</v>
      </c>
      <c r="G10" s="9"/>
      <c r="H10" s="9"/>
      <c r="I10" s="9">
        <v>89</v>
      </c>
      <c r="J10" s="9">
        <v>165.825</v>
      </c>
      <c r="K10" s="14"/>
    </row>
    <row r="11" ht="24.75" customHeight="1" spans="1:11">
      <c r="A11" s="8"/>
      <c r="B11" s="9"/>
      <c r="C11" s="9"/>
      <c r="D11" s="11" t="s">
        <v>25</v>
      </c>
      <c r="E11" s="9">
        <v>152</v>
      </c>
      <c r="F11" s="9">
        <v>342</v>
      </c>
      <c r="G11" s="9"/>
      <c r="H11" s="9"/>
      <c r="I11" s="9">
        <v>152</v>
      </c>
      <c r="J11" s="9">
        <v>342</v>
      </c>
      <c r="K11" s="14"/>
    </row>
    <row r="12" ht="24.75" customHeight="1" spans="1:11">
      <c r="A12" s="8"/>
      <c r="B12" s="9"/>
      <c r="C12" s="9"/>
      <c r="D12" s="11" t="s">
        <v>26</v>
      </c>
      <c r="E12" s="9">
        <v>101</v>
      </c>
      <c r="F12" s="9">
        <v>163.62</v>
      </c>
      <c r="G12" s="9"/>
      <c r="H12" s="9"/>
      <c r="I12" s="9">
        <v>101</v>
      </c>
      <c r="J12" s="9">
        <v>163.62</v>
      </c>
      <c r="K12" s="14"/>
    </row>
    <row r="13" ht="24.75" customHeight="1" spans="1:11">
      <c r="A13" s="8"/>
      <c r="B13" s="9"/>
      <c r="C13" s="9"/>
      <c r="D13" s="11" t="s">
        <v>27</v>
      </c>
      <c r="E13" s="9">
        <v>8</v>
      </c>
      <c r="F13" s="9">
        <v>14.4</v>
      </c>
      <c r="G13" s="9"/>
      <c r="H13" s="9"/>
      <c r="I13" s="9">
        <v>8</v>
      </c>
      <c r="J13" s="9">
        <v>14.4</v>
      </c>
      <c r="K13" s="14"/>
    </row>
    <row r="14" ht="24.75" customHeight="1" spans="1:11">
      <c r="A14" s="8"/>
      <c r="B14" s="9"/>
      <c r="C14" s="9"/>
      <c r="D14" s="11" t="s">
        <v>28</v>
      </c>
      <c r="E14" s="9">
        <v>1582</v>
      </c>
      <c r="F14" s="9">
        <v>2321.15310000005</v>
      </c>
      <c r="G14" s="9"/>
      <c r="H14" s="10" t="s">
        <v>29</v>
      </c>
      <c r="I14" s="9">
        <v>1569</v>
      </c>
      <c r="J14" s="9">
        <v>2301.30180000004</v>
      </c>
      <c r="K14" s="14"/>
    </row>
    <row r="15" ht="24.75" customHeight="1" spans="1:11">
      <c r="A15" s="8"/>
      <c r="B15" s="9"/>
      <c r="C15" s="9"/>
      <c r="D15" s="11" t="s">
        <v>30</v>
      </c>
      <c r="E15" s="9">
        <v>7</v>
      </c>
      <c r="F15" s="9">
        <v>11.34</v>
      </c>
      <c r="G15" s="9"/>
      <c r="H15" s="9"/>
      <c r="I15" s="9">
        <v>7</v>
      </c>
      <c r="J15" s="9">
        <v>11.34</v>
      </c>
      <c r="K15" s="14"/>
    </row>
    <row r="16" ht="24.75" customHeight="1" spans="1:11">
      <c r="A16" s="8"/>
      <c r="B16" s="9"/>
      <c r="C16" s="9"/>
      <c r="D16" s="11" t="s">
        <v>31</v>
      </c>
      <c r="E16" s="9">
        <v>100</v>
      </c>
      <c r="F16" s="9">
        <v>162</v>
      </c>
      <c r="G16" s="9"/>
      <c r="H16" s="9"/>
      <c r="I16" s="9">
        <v>100</v>
      </c>
      <c r="J16" s="9">
        <v>162</v>
      </c>
      <c r="K16" s="14"/>
    </row>
    <row r="17" ht="24.75" customHeight="1" spans="1:11">
      <c r="A17" s="8"/>
      <c r="B17" s="9"/>
      <c r="C17" s="9"/>
      <c r="D17" s="11" t="s">
        <v>32</v>
      </c>
      <c r="E17" s="9">
        <v>2</v>
      </c>
      <c r="F17" s="9">
        <v>3.15</v>
      </c>
      <c r="G17" s="9"/>
      <c r="H17" s="9"/>
      <c r="I17" s="9">
        <v>2</v>
      </c>
      <c r="J17" s="9">
        <v>3.15</v>
      </c>
      <c r="K17" s="14"/>
    </row>
    <row r="18" ht="24.75" customHeight="1" spans="1:11">
      <c r="A18" s="8"/>
      <c r="B18" s="9"/>
      <c r="C18" s="9"/>
      <c r="D18" s="11" t="s">
        <v>33</v>
      </c>
      <c r="E18" s="9">
        <v>22</v>
      </c>
      <c r="F18" s="9">
        <v>44.55</v>
      </c>
      <c r="G18" s="9"/>
      <c r="H18" s="10" t="s">
        <v>34</v>
      </c>
      <c r="I18" s="9">
        <v>21</v>
      </c>
      <c r="J18" s="9">
        <v>42.525</v>
      </c>
      <c r="K18" s="14"/>
    </row>
    <row r="19" ht="24.75" customHeight="1" spans="1:11">
      <c r="A19" s="8"/>
      <c r="B19" s="9"/>
      <c r="C19" s="9"/>
      <c r="D19" s="11" t="s">
        <v>35</v>
      </c>
      <c r="E19" s="9">
        <v>711</v>
      </c>
      <c r="F19" s="9">
        <v>1328.40000000001</v>
      </c>
      <c r="G19" s="9"/>
      <c r="H19" s="10" t="s">
        <v>36</v>
      </c>
      <c r="I19" s="9">
        <v>708</v>
      </c>
      <c r="J19" s="9">
        <v>1323.00000000001</v>
      </c>
      <c r="K19" s="14"/>
    </row>
    <row r="20" ht="24.75" customHeight="1" spans="1:11">
      <c r="A20" s="8"/>
      <c r="B20" s="9"/>
      <c r="C20" s="9"/>
      <c r="D20" s="11" t="s">
        <v>37</v>
      </c>
      <c r="E20" s="9">
        <v>185</v>
      </c>
      <c r="F20" s="9">
        <v>366.075</v>
      </c>
      <c r="G20" s="9"/>
      <c r="H20" s="10" t="s">
        <v>34</v>
      </c>
      <c r="I20" s="9">
        <v>184</v>
      </c>
      <c r="J20" s="9">
        <v>364.05</v>
      </c>
      <c r="K20" s="14"/>
    </row>
    <row r="21" ht="24.75" customHeight="1" spans="1:11">
      <c r="A21" s="8"/>
      <c r="B21" s="9"/>
      <c r="C21" s="9"/>
      <c r="D21" s="11" t="s">
        <v>38</v>
      </c>
      <c r="E21" s="9">
        <v>45</v>
      </c>
      <c r="F21" s="9">
        <v>93.15</v>
      </c>
      <c r="G21" s="9"/>
      <c r="H21" s="9"/>
      <c r="I21" s="9">
        <v>45</v>
      </c>
      <c r="J21" s="9">
        <v>93.15</v>
      </c>
      <c r="K21" s="14"/>
    </row>
    <row r="22" ht="24.75" customHeight="1" spans="1:11">
      <c r="A22" s="8"/>
      <c r="B22" s="9"/>
      <c r="C22" s="9"/>
      <c r="D22" s="11" t="s">
        <v>39</v>
      </c>
      <c r="E22" s="9">
        <v>240</v>
      </c>
      <c r="F22" s="9">
        <v>543.75</v>
      </c>
      <c r="G22" s="9"/>
      <c r="H22" s="10" t="s">
        <v>40</v>
      </c>
      <c r="I22" s="9">
        <v>238</v>
      </c>
      <c r="J22" s="9">
        <v>539.25</v>
      </c>
      <c r="K22" s="14"/>
    </row>
    <row r="23" ht="24.75" customHeight="1" spans="1:11">
      <c r="A23" s="8"/>
      <c r="B23" s="9"/>
      <c r="C23" s="9"/>
      <c r="D23" s="11" t="s">
        <v>41</v>
      </c>
      <c r="E23" s="9">
        <v>12</v>
      </c>
      <c r="F23" s="9">
        <v>24.3</v>
      </c>
      <c r="G23" s="9"/>
      <c r="H23" s="9"/>
      <c r="I23" s="9">
        <v>12</v>
      </c>
      <c r="J23" s="9">
        <v>24.3</v>
      </c>
      <c r="K23" s="14"/>
    </row>
    <row r="24" ht="44.1" customHeight="1" spans="1:11">
      <c r="A24" s="8"/>
      <c r="B24" s="9">
        <v>2</v>
      </c>
      <c r="C24" s="10" t="s">
        <v>42</v>
      </c>
      <c r="D24" s="10" t="s">
        <v>17</v>
      </c>
      <c r="E24" s="9">
        <f>SUM(E25:E29)</f>
        <v>685</v>
      </c>
      <c r="F24" s="9">
        <f>SUM(F25:F29)</f>
        <v>1023.2908</v>
      </c>
      <c r="G24" s="10" t="s">
        <v>43</v>
      </c>
      <c r="H24" s="10" t="s">
        <v>44</v>
      </c>
      <c r="I24" s="9">
        <f>SUM(I25:I29)</f>
        <v>685</v>
      </c>
      <c r="J24" s="9">
        <f>SUM(J25:J29)</f>
        <v>1017.0296</v>
      </c>
      <c r="K24" s="14"/>
    </row>
    <row r="25" ht="24.75" customHeight="1" spans="1:11">
      <c r="A25" s="8"/>
      <c r="B25" s="9"/>
      <c r="C25" s="9"/>
      <c r="D25" s="11" t="s">
        <v>45</v>
      </c>
      <c r="E25" s="9">
        <v>156</v>
      </c>
      <c r="F25" s="9">
        <v>300.6</v>
      </c>
      <c r="G25" s="9"/>
      <c r="H25" s="9"/>
      <c r="I25" s="9">
        <v>156</v>
      </c>
      <c r="J25" s="9">
        <v>300.2</v>
      </c>
      <c r="K25" s="14"/>
    </row>
    <row r="26" ht="24.75" customHeight="1" spans="1:11">
      <c r="A26" s="8"/>
      <c r="B26" s="9"/>
      <c r="C26" s="9"/>
      <c r="D26" s="11" t="s">
        <v>46</v>
      </c>
      <c r="E26" s="9">
        <v>20</v>
      </c>
      <c r="F26" s="9">
        <v>22.825</v>
      </c>
      <c r="G26" s="9"/>
      <c r="H26" s="9"/>
      <c r="I26" s="9">
        <v>20</v>
      </c>
      <c r="J26" s="9">
        <v>22.825</v>
      </c>
      <c r="K26" s="14"/>
    </row>
    <row r="27" ht="24.75" customHeight="1" spans="1:11">
      <c r="A27" s="8"/>
      <c r="B27" s="9"/>
      <c r="C27" s="9"/>
      <c r="D27" s="11" t="s">
        <v>47</v>
      </c>
      <c r="E27" s="9">
        <v>1</v>
      </c>
      <c r="F27" s="9">
        <v>1.8</v>
      </c>
      <c r="G27" s="9"/>
      <c r="H27" s="9"/>
      <c r="I27" s="9">
        <v>1</v>
      </c>
      <c r="J27" s="9">
        <v>1.8</v>
      </c>
      <c r="K27" s="14"/>
    </row>
    <row r="28" ht="24.75" customHeight="1" spans="1:11">
      <c r="A28" s="8"/>
      <c r="B28" s="9"/>
      <c r="C28" s="9"/>
      <c r="D28" s="11" t="s">
        <v>48</v>
      </c>
      <c r="E28" s="9">
        <v>21</v>
      </c>
      <c r="F28" s="9">
        <v>29.2446</v>
      </c>
      <c r="G28" s="9"/>
      <c r="H28" s="9"/>
      <c r="I28" s="9">
        <v>21</v>
      </c>
      <c r="J28" s="9">
        <v>29.0969</v>
      </c>
      <c r="K28" s="14"/>
    </row>
    <row r="29" ht="24.75" customHeight="1" spans="1:11">
      <c r="A29" s="8"/>
      <c r="B29" s="9"/>
      <c r="C29" s="9"/>
      <c r="D29" s="11" t="s">
        <v>49</v>
      </c>
      <c r="E29" s="9">
        <v>487</v>
      </c>
      <c r="F29" s="9">
        <v>668.821199999997</v>
      </c>
      <c r="G29" s="9"/>
      <c r="H29" s="9"/>
      <c r="I29" s="9">
        <v>487</v>
      </c>
      <c r="J29" s="9">
        <v>663.107699999997</v>
      </c>
      <c r="K29" s="14"/>
    </row>
    <row r="30" ht="44.1" customHeight="1" spans="1:11">
      <c r="A30" s="8"/>
      <c r="B30" s="9">
        <v>3</v>
      </c>
      <c r="C30" s="10" t="s">
        <v>50</v>
      </c>
      <c r="D30" s="10" t="s">
        <v>17</v>
      </c>
      <c r="E30" s="9">
        <f>SUM(E31:E38)</f>
        <v>2202</v>
      </c>
      <c r="F30" s="9">
        <f>SUM(F31:F38)</f>
        <v>3146.35859999991</v>
      </c>
      <c r="G30" s="10" t="s">
        <v>43</v>
      </c>
      <c r="H30" s="10" t="s">
        <v>44</v>
      </c>
      <c r="I30" s="9">
        <f>SUM(I31:I38)</f>
        <v>2202</v>
      </c>
      <c r="J30" s="9">
        <f>SUM(J31:J38)</f>
        <v>3087.87349999996</v>
      </c>
      <c r="K30" s="14"/>
    </row>
    <row r="31" ht="24.75" customHeight="1" spans="1:11">
      <c r="A31" s="8"/>
      <c r="B31" s="9"/>
      <c r="C31" s="9"/>
      <c r="D31" s="11" t="s">
        <v>51</v>
      </c>
      <c r="E31" s="9">
        <v>34</v>
      </c>
      <c r="F31" s="9">
        <v>46.6082</v>
      </c>
      <c r="G31" s="9"/>
      <c r="H31" s="9"/>
      <c r="I31" s="9">
        <v>34</v>
      </c>
      <c r="J31" s="9">
        <v>45.6016</v>
      </c>
      <c r="K31" s="14"/>
    </row>
    <row r="32" ht="24.75" customHeight="1" spans="1:11">
      <c r="A32" s="8"/>
      <c r="B32" s="9"/>
      <c r="C32" s="9"/>
      <c r="D32" s="11" t="s">
        <v>52</v>
      </c>
      <c r="E32" s="9">
        <v>67</v>
      </c>
      <c r="F32" s="9">
        <v>93.5035000000001</v>
      </c>
      <c r="G32" s="9"/>
      <c r="H32" s="9"/>
      <c r="I32" s="9">
        <v>67</v>
      </c>
      <c r="J32" s="9">
        <v>90.1961000000001</v>
      </c>
      <c r="K32" s="14"/>
    </row>
    <row r="33" ht="24.75" customHeight="1" spans="1:11">
      <c r="A33" s="8"/>
      <c r="B33" s="9"/>
      <c r="C33" s="9"/>
      <c r="D33" s="11" t="s">
        <v>53</v>
      </c>
      <c r="E33" s="9">
        <v>1</v>
      </c>
      <c r="F33" s="9">
        <v>1.4651</v>
      </c>
      <c r="G33" s="9"/>
      <c r="H33" s="9"/>
      <c r="I33" s="9">
        <v>1</v>
      </c>
      <c r="J33" s="9">
        <v>1.4651</v>
      </c>
      <c r="K33" s="14"/>
    </row>
    <row r="34" ht="24.75" customHeight="1" spans="1:11">
      <c r="A34" s="8"/>
      <c r="B34" s="9"/>
      <c r="C34" s="9"/>
      <c r="D34" s="11" t="s">
        <v>54</v>
      </c>
      <c r="E34" s="9">
        <v>7</v>
      </c>
      <c r="F34" s="9">
        <v>8.926</v>
      </c>
      <c r="G34" s="9"/>
      <c r="H34" s="9"/>
      <c r="I34" s="9">
        <v>7</v>
      </c>
      <c r="J34" s="9">
        <v>8.5204</v>
      </c>
      <c r="K34" s="14"/>
    </row>
    <row r="35" ht="24.75" customHeight="1" spans="1:11">
      <c r="A35" s="8"/>
      <c r="B35" s="9"/>
      <c r="C35" s="9"/>
      <c r="D35" s="11" t="s">
        <v>55</v>
      </c>
      <c r="E35" s="9">
        <v>1</v>
      </c>
      <c r="F35" s="9">
        <v>1.3209</v>
      </c>
      <c r="G35" s="9"/>
      <c r="H35" s="9"/>
      <c r="I35" s="9">
        <v>1</v>
      </c>
      <c r="J35" s="9">
        <v>1.3209</v>
      </c>
      <c r="K35" s="14"/>
    </row>
    <row r="36" ht="24.75" customHeight="1" spans="1:11">
      <c r="A36" s="8"/>
      <c r="B36" s="9"/>
      <c r="C36" s="9"/>
      <c r="D36" s="11" t="s">
        <v>56</v>
      </c>
      <c r="E36" s="9">
        <v>2047</v>
      </c>
      <c r="F36" s="9">
        <v>2929.17919999991</v>
      </c>
      <c r="G36" s="9"/>
      <c r="H36" s="9"/>
      <c r="I36" s="9">
        <v>2047</v>
      </c>
      <c r="J36" s="9">
        <v>2875.41369999996</v>
      </c>
      <c r="K36" s="14"/>
    </row>
    <row r="37" ht="24.75" customHeight="1" spans="1:11">
      <c r="A37" s="8"/>
      <c r="B37" s="9"/>
      <c r="C37" s="9"/>
      <c r="D37" s="11" t="s">
        <v>57</v>
      </c>
      <c r="E37" s="9">
        <v>2</v>
      </c>
      <c r="F37" s="9">
        <v>2.821</v>
      </c>
      <c r="G37" s="9"/>
      <c r="H37" s="9"/>
      <c r="I37" s="9">
        <v>2</v>
      </c>
      <c r="J37" s="9">
        <v>2.821</v>
      </c>
      <c r="K37" s="14"/>
    </row>
    <row r="38" ht="24.75" customHeight="1" spans="1:11">
      <c r="A38" s="8"/>
      <c r="B38" s="9"/>
      <c r="C38" s="9"/>
      <c r="D38" s="11" t="s">
        <v>58</v>
      </c>
      <c r="E38" s="9">
        <v>43</v>
      </c>
      <c r="F38" s="9">
        <v>62.5347</v>
      </c>
      <c r="G38" s="9"/>
      <c r="H38" s="9"/>
      <c r="I38" s="9">
        <v>43</v>
      </c>
      <c r="J38" s="9">
        <v>62.5347</v>
      </c>
      <c r="K38" s="14"/>
    </row>
    <row r="39" ht="15.75" spans="1:11">
      <c r="A39" s="8" t="s">
        <v>59</v>
      </c>
      <c r="B39" s="10" t="s">
        <v>15</v>
      </c>
      <c r="C39" s="9"/>
      <c r="D39" s="9"/>
      <c r="E39" s="9">
        <f>E40+E61+E70</f>
        <v>14945</v>
      </c>
      <c r="F39" s="9">
        <f>F40+F61+F70</f>
        <v>43828.9469999995</v>
      </c>
      <c r="G39" s="9"/>
      <c r="H39" s="9"/>
      <c r="I39" s="9">
        <f>I40+I61+I70</f>
        <v>14783</v>
      </c>
      <c r="J39" s="9">
        <f>J40+J61+J70</f>
        <v>43290.6857999995</v>
      </c>
      <c r="K39" s="14"/>
    </row>
    <row r="40" ht="44.1" customHeight="1" spans="1:11">
      <c r="A40" s="8"/>
      <c r="B40" s="9">
        <v>1</v>
      </c>
      <c r="C40" s="10" t="s">
        <v>16</v>
      </c>
      <c r="D40" s="10" t="s">
        <v>17</v>
      </c>
      <c r="E40" s="9">
        <f>SUM(E41:E60)</f>
        <v>10182</v>
      </c>
      <c r="F40" s="9">
        <f>SUM(F41:F60)</f>
        <v>35307.0362999995</v>
      </c>
      <c r="G40" s="10" t="s">
        <v>60</v>
      </c>
      <c r="H40" s="10" t="s">
        <v>61</v>
      </c>
      <c r="I40" s="9">
        <f>SUM(I41:I60)</f>
        <v>10021</v>
      </c>
      <c r="J40" s="9">
        <f>SUM(J41:J60)</f>
        <v>34771.9309999995</v>
      </c>
      <c r="K40" s="14"/>
    </row>
    <row r="41" ht="24.75" customHeight="1" spans="1:11">
      <c r="A41" s="8"/>
      <c r="B41" s="9"/>
      <c r="C41" s="9"/>
      <c r="D41" s="11" t="s">
        <v>62</v>
      </c>
      <c r="E41" s="9">
        <v>79</v>
      </c>
      <c r="F41" s="9">
        <v>258.33</v>
      </c>
      <c r="G41" s="10" t="s">
        <v>21</v>
      </c>
      <c r="H41" s="9"/>
      <c r="I41" s="9"/>
      <c r="J41" s="9"/>
      <c r="K41" s="14"/>
    </row>
    <row r="42" ht="24.75" customHeight="1" spans="1:11">
      <c r="A42" s="8"/>
      <c r="B42" s="9"/>
      <c r="C42" s="9"/>
      <c r="D42" s="11" t="s">
        <v>63</v>
      </c>
      <c r="E42" s="9">
        <v>43</v>
      </c>
      <c r="F42" s="9">
        <v>169.3125</v>
      </c>
      <c r="G42" s="10" t="s">
        <v>21</v>
      </c>
      <c r="H42" s="9"/>
      <c r="I42" s="9"/>
      <c r="J42" s="9"/>
      <c r="K42" s="14"/>
    </row>
    <row r="43" ht="24.75" customHeight="1" spans="1:11">
      <c r="A43" s="8"/>
      <c r="B43" s="9"/>
      <c r="C43" s="9"/>
      <c r="D43" s="11" t="s">
        <v>64</v>
      </c>
      <c r="E43" s="9">
        <v>2</v>
      </c>
      <c r="F43" s="9">
        <v>9.9</v>
      </c>
      <c r="G43" s="9"/>
      <c r="H43" s="9"/>
      <c r="I43" s="9">
        <v>2</v>
      </c>
      <c r="J43" s="9">
        <v>9.9</v>
      </c>
      <c r="K43" s="14"/>
    </row>
    <row r="44" ht="24.75" customHeight="1" spans="1:11">
      <c r="A44" s="8"/>
      <c r="B44" s="9"/>
      <c r="C44" s="9"/>
      <c r="D44" s="11" t="s">
        <v>65</v>
      </c>
      <c r="E44" s="9">
        <v>56</v>
      </c>
      <c r="F44" s="9">
        <v>277.2</v>
      </c>
      <c r="G44" s="9"/>
      <c r="H44" s="9"/>
      <c r="I44" s="9">
        <v>56</v>
      </c>
      <c r="J44" s="9">
        <v>277.2</v>
      </c>
      <c r="K44" s="14"/>
    </row>
    <row r="45" ht="24.75" customHeight="1" spans="1:11">
      <c r="A45" s="8"/>
      <c r="B45" s="9"/>
      <c r="C45" s="9"/>
      <c r="D45" s="11" t="s">
        <v>66</v>
      </c>
      <c r="E45" s="9">
        <v>602</v>
      </c>
      <c r="F45" s="9">
        <v>2185.26000000003</v>
      </c>
      <c r="G45" s="9"/>
      <c r="H45" s="9"/>
      <c r="I45" s="9">
        <v>602</v>
      </c>
      <c r="J45" s="9">
        <v>2185.26000000003</v>
      </c>
      <c r="K45" s="14"/>
    </row>
    <row r="46" ht="24.75" customHeight="1" spans="1:11">
      <c r="A46" s="8"/>
      <c r="B46" s="9"/>
      <c r="C46" s="9"/>
      <c r="D46" s="11" t="s">
        <v>23</v>
      </c>
      <c r="E46" s="9">
        <v>1734</v>
      </c>
      <c r="F46" s="9">
        <v>6263.56500000015</v>
      </c>
      <c r="G46" s="9" t="s">
        <v>67</v>
      </c>
      <c r="H46" s="9"/>
      <c r="I46" s="9">
        <v>1723</v>
      </c>
      <c r="J46" s="9">
        <v>6227.77500000015</v>
      </c>
      <c r="K46" s="14"/>
    </row>
    <row r="47" ht="24.75" customHeight="1" spans="1:11">
      <c r="A47" s="8"/>
      <c r="B47" s="9"/>
      <c r="C47" s="9"/>
      <c r="D47" s="11" t="s">
        <v>24</v>
      </c>
      <c r="E47" s="9">
        <v>1</v>
      </c>
      <c r="F47" s="9">
        <v>2.5</v>
      </c>
      <c r="G47" s="9"/>
      <c r="H47" s="9"/>
      <c r="I47" s="9">
        <v>1</v>
      </c>
      <c r="J47" s="9">
        <v>2.5</v>
      </c>
      <c r="K47" s="14"/>
    </row>
    <row r="48" ht="24.75" customHeight="1" spans="1:11">
      <c r="A48" s="8"/>
      <c r="B48" s="9"/>
      <c r="C48" s="9"/>
      <c r="D48" s="11" t="s">
        <v>25</v>
      </c>
      <c r="E48" s="9">
        <v>266</v>
      </c>
      <c r="F48" s="9">
        <v>797</v>
      </c>
      <c r="G48" s="9"/>
      <c r="H48" s="9"/>
      <c r="I48" s="9">
        <v>266</v>
      </c>
      <c r="J48" s="9">
        <v>797</v>
      </c>
      <c r="K48" s="14"/>
    </row>
    <row r="49" ht="24.75" customHeight="1" spans="1:11">
      <c r="A49" s="8"/>
      <c r="B49" s="9"/>
      <c r="C49" s="9"/>
      <c r="D49" s="11" t="s">
        <v>68</v>
      </c>
      <c r="E49" s="9">
        <v>375</v>
      </c>
      <c r="F49" s="9">
        <v>533.319999999999</v>
      </c>
      <c r="G49" s="9"/>
      <c r="H49" s="10" t="s">
        <v>34</v>
      </c>
      <c r="I49" s="9">
        <v>374</v>
      </c>
      <c r="J49" s="9">
        <v>531.119999999998</v>
      </c>
      <c r="K49" s="14"/>
    </row>
    <row r="50" ht="24.75" customHeight="1" spans="1:11">
      <c r="A50" s="8"/>
      <c r="B50" s="9"/>
      <c r="C50" s="9"/>
      <c r="D50" s="11" t="s">
        <v>69</v>
      </c>
      <c r="E50" s="9">
        <v>17</v>
      </c>
      <c r="F50" s="9">
        <v>21.82</v>
      </c>
      <c r="G50" s="9"/>
      <c r="H50" s="9"/>
      <c r="I50" s="9">
        <v>17</v>
      </c>
      <c r="J50" s="9">
        <v>21.82</v>
      </c>
      <c r="K50" s="14"/>
    </row>
    <row r="51" ht="24.75" customHeight="1" spans="1:11">
      <c r="A51" s="8"/>
      <c r="B51" s="9"/>
      <c r="C51" s="9"/>
      <c r="D51" s="11" t="s">
        <v>70</v>
      </c>
      <c r="E51" s="9">
        <v>2</v>
      </c>
      <c r="F51" s="9">
        <v>5.44</v>
      </c>
      <c r="G51" s="9"/>
      <c r="H51" s="9"/>
      <c r="I51" s="9">
        <v>2</v>
      </c>
      <c r="J51" s="9">
        <v>5.44</v>
      </c>
      <c r="K51" s="14"/>
    </row>
    <row r="52" ht="24.75" customHeight="1" spans="1:11">
      <c r="A52" s="8"/>
      <c r="B52" s="9"/>
      <c r="C52" s="9"/>
      <c r="D52" s="11" t="s">
        <v>71</v>
      </c>
      <c r="E52" s="9">
        <v>58</v>
      </c>
      <c r="F52" s="9">
        <v>153.7488</v>
      </c>
      <c r="G52" s="9"/>
      <c r="H52" s="10" t="s">
        <v>40</v>
      </c>
      <c r="I52" s="9">
        <v>56</v>
      </c>
      <c r="J52" s="9">
        <v>148.4688</v>
      </c>
      <c r="K52" s="14"/>
    </row>
    <row r="53" ht="24.75" customHeight="1" spans="1:11">
      <c r="A53" s="8"/>
      <c r="B53" s="9"/>
      <c r="C53" s="9"/>
      <c r="D53" s="11" t="s">
        <v>30</v>
      </c>
      <c r="E53" s="9">
        <v>470</v>
      </c>
      <c r="F53" s="9">
        <v>1444.704</v>
      </c>
      <c r="G53" s="9"/>
      <c r="H53" s="10" t="s">
        <v>34</v>
      </c>
      <c r="I53" s="9">
        <v>469</v>
      </c>
      <c r="J53" s="9">
        <v>1442.184</v>
      </c>
      <c r="K53" s="14"/>
    </row>
    <row r="54" ht="24.75" customHeight="1" spans="1:11">
      <c r="A54" s="8"/>
      <c r="B54" s="9"/>
      <c r="C54" s="9"/>
      <c r="D54" s="11" t="s">
        <v>72</v>
      </c>
      <c r="E54" s="9">
        <v>35</v>
      </c>
      <c r="F54" s="9">
        <v>88.3260000000001</v>
      </c>
      <c r="G54" s="9" t="s">
        <v>73</v>
      </c>
      <c r="H54" s="9"/>
      <c r="I54" s="9">
        <v>12</v>
      </c>
      <c r="J54" s="9">
        <v>30.2832</v>
      </c>
      <c r="K54" s="14"/>
    </row>
    <row r="55" ht="24.75" customHeight="1" spans="1:11">
      <c r="A55" s="8"/>
      <c r="B55" s="9"/>
      <c r="C55" s="9"/>
      <c r="D55" s="11" t="s">
        <v>74</v>
      </c>
      <c r="E55" s="9">
        <v>2</v>
      </c>
      <c r="F55" s="9">
        <v>9.9</v>
      </c>
      <c r="G55" s="9"/>
      <c r="H55" s="9"/>
      <c r="I55" s="9">
        <v>2</v>
      </c>
      <c r="J55" s="9">
        <v>9.9</v>
      </c>
      <c r="K55" s="14"/>
    </row>
    <row r="56" ht="24.75" customHeight="1" spans="1:11">
      <c r="A56" s="8"/>
      <c r="B56" s="9"/>
      <c r="C56" s="9"/>
      <c r="D56" s="11" t="s">
        <v>35</v>
      </c>
      <c r="E56" s="9">
        <v>3803</v>
      </c>
      <c r="F56" s="9">
        <v>14129.6449999993</v>
      </c>
      <c r="G56" s="9"/>
      <c r="H56" s="9"/>
      <c r="I56" s="9">
        <v>3803</v>
      </c>
      <c r="J56" s="9">
        <v>14129.6449999993</v>
      </c>
      <c r="K56" s="14"/>
    </row>
    <row r="57" ht="24.75" customHeight="1" spans="1:11">
      <c r="A57" s="8"/>
      <c r="B57" s="9"/>
      <c r="C57" s="9"/>
      <c r="D57" s="11" t="s">
        <v>37</v>
      </c>
      <c r="E57" s="9">
        <v>2513</v>
      </c>
      <c r="F57" s="9">
        <v>8654.72500000006</v>
      </c>
      <c r="G57" s="9"/>
      <c r="H57" s="10" t="s">
        <v>34</v>
      </c>
      <c r="I57" s="9">
        <v>2512</v>
      </c>
      <c r="J57" s="9">
        <v>8651.09500000006</v>
      </c>
      <c r="K57" s="14"/>
    </row>
    <row r="58" ht="24.75" customHeight="1" spans="1:11">
      <c r="A58" s="8"/>
      <c r="B58" s="9"/>
      <c r="C58" s="9"/>
      <c r="D58" s="11" t="s">
        <v>38</v>
      </c>
      <c r="E58" s="9">
        <v>8</v>
      </c>
      <c r="F58" s="9">
        <v>22.17</v>
      </c>
      <c r="G58" s="9"/>
      <c r="H58" s="9"/>
      <c r="I58" s="9">
        <v>8</v>
      </c>
      <c r="J58" s="9">
        <v>22.17</v>
      </c>
      <c r="K58" s="14"/>
    </row>
    <row r="59" ht="24.75" customHeight="1" spans="1:11">
      <c r="A59" s="8"/>
      <c r="B59" s="9"/>
      <c r="C59" s="9"/>
      <c r="D59" s="11" t="s">
        <v>75</v>
      </c>
      <c r="E59" s="9">
        <v>27</v>
      </c>
      <c r="F59" s="9">
        <v>133.65</v>
      </c>
      <c r="G59" s="9"/>
      <c r="H59" s="9"/>
      <c r="I59" s="9">
        <v>27</v>
      </c>
      <c r="J59" s="9">
        <v>133.65</v>
      </c>
      <c r="K59" s="14"/>
    </row>
    <row r="60" ht="24.75" customHeight="1" spans="1:11">
      <c r="A60" s="8"/>
      <c r="B60" s="9"/>
      <c r="C60" s="9"/>
      <c r="D60" s="11" t="s">
        <v>76</v>
      </c>
      <c r="E60" s="9">
        <v>89</v>
      </c>
      <c r="F60" s="9">
        <v>146.52</v>
      </c>
      <c r="G60" s="9"/>
      <c r="H60" s="9"/>
      <c r="I60" s="9">
        <v>89</v>
      </c>
      <c r="J60" s="9">
        <v>146.52</v>
      </c>
      <c r="K60" s="14"/>
    </row>
    <row r="61" ht="44.1" customHeight="1" spans="1:11">
      <c r="A61" s="8"/>
      <c r="B61" s="9">
        <v>2</v>
      </c>
      <c r="C61" s="10" t="s">
        <v>42</v>
      </c>
      <c r="D61" s="10" t="s">
        <v>17</v>
      </c>
      <c r="E61" s="9">
        <f>SUM(E62:E69)</f>
        <v>811</v>
      </c>
      <c r="F61" s="9">
        <f>SUM(F62:F69)</f>
        <v>1739.8371</v>
      </c>
      <c r="G61" s="10" t="s">
        <v>77</v>
      </c>
      <c r="H61" s="10" t="s">
        <v>44</v>
      </c>
      <c r="I61" s="9">
        <f>SUM(I62:I69)</f>
        <v>810</v>
      </c>
      <c r="J61" s="9">
        <f>SUM(J62:J69)</f>
        <v>1736.6817</v>
      </c>
      <c r="K61" s="14"/>
    </row>
    <row r="62" ht="24.75" customHeight="1" spans="1:11">
      <c r="A62" s="8"/>
      <c r="B62" s="9"/>
      <c r="C62" s="9"/>
      <c r="D62" s="11" t="s">
        <v>78</v>
      </c>
      <c r="E62" s="9">
        <v>86</v>
      </c>
      <c r="F62" s="9">
        <v>151.0848</v>
      </c>
      <c r="G62" s="12"/>
      <c r="H62" s="9"/>
      <c r="I62" s="9">
        <v>86</v>
      </c>
      <c r="J62" s="9">
        <v>151.0848</v>
      </c>
      <c r="K62" s="14"/>
    </row>
    <row r="63" ht="24.75" customHeight="1" spans="1:11">
      <c r="A63" s="8"/>
      <c r="B63" s="9"/>
      <c r="C63" s="9"/>
      <c r="D63" s="11" t="s">
        <v>45</v>
      </c>
      <c r="E63" s="9">
        <v>314</v>
      </c>
      <c r="F63" s="9">
        <v>936.4918</v>
      </c>
      <c r="G63" s="9" t="s">
        <v>79</v>
      </c>
      <c r="H63" s="9"/>
      <c r="I63" s="9">
        <v>313</v>
      </c>
      <c r="J63" s="9">
        <v>933.336399999997</v>
      </c>
      <c r="K63" s="14"/>
    </row>
    <row r="64" ht="24.75" customHeight="1" spans="1:11">
      <c r="A64" s="8"/>
      <c r="B64" s="9"/>
      <c r="C64" s="9"/>
      <c r="D64" s="11" t="s">
        <v>46</v>
      </c>
      <c r="E64" s="9">
        <v>8</v>
      </c>
      <c r="F64" s="9">
        <v>9.8704</v>
      </c>
      <c r="G64" s="12"/>
      <c r="H64" s="9"/>
      <c r="I64" s="9">
        <v>8</v>
      </c>
      <c r="J64" s="9">
        <v>9.8704</v>
      </c>
      <c r="K64" s="14"/>
    </row>
    <row r="65" ht="24.75" customHeight="1" spans="1:11">
      <c r="A65" s="8"/>
      <c r="B65" s="9"/>
      <c r="C65" s="9"/>
      <c r="D65" s="11" t="s">
        <v>80</v>
      </c>
      <c r="E65" s="9">
        <v>14</v>
      </c>
      <c r="F65" s="9">
        <v>17.1696</v>
      </c>
      <c r="G65" s="12"/>
      <c r="H65" s="9"/>
      <c r="I65" s="9">
        <v>14</v>
      </c>
      <c r="J65" s="9">
        <v>17.1696</v>
      </c>
      <c r="K65" s="14"/>
    </row>
    <row r="66" ht="24.75" customHeight="1" spans="1:11">
      <c r="A66" s="8"/>
      <c r="B66" s="9"/>
      <c r="C66" s="9"/>
      <c r="D66" s="11" t="s">
        <v>81</v>
      </c>
      <c r="E66" s="9">
        <v>2</v>
      </c>
      <c r="F66" s="9">
        <v>0.7966</v>
      </c>
      <c r="G66" s="12"/>
      <c r="H66" s="9"/>
      <c r="I66" s="9">
        <v>2</v>
      </c>
      <c r="J66" s="9">
        <v>0.7966</v>
      </c>
      <c r="K66" s="14"/>
    </row>
    <row r="67" ht="24.75" customHeight="1" spans="1:11">
      <c r="A67" s="8"/>
      <c r="B67" s="9"/>
      <c r="C67" s="9"/>
      <c r="D67" s="11" t="s">
        <v>47</v>
      </c>
      <c r="E67" s="9">
        <v>33</v>
      </c>
      <c r="F67" s="9">
        <v>105.0764</v>
      </c>
      <c r="G67" s="12"/>
      <c r="H67" s="9"/>
      <c r="I67" s="9">
        <v>33</v>
      </c>
      <c r="J67" s="9">
        <v>105.0764</v>
      </c>
      <c r="K67" s="14"/>
    </row>
    <row r="68" ht="24.75" customHeight="1" spans="1:11">
      <c r="A68" s="8"/>
      <c r="B68" s="9"/>
      <c r="C68" s="9"/>
      <c r="D68" s="11" t="s">
        <v>48</v>
      </c>
      <c r="E68" s="9">
        <v>59</v>
      </c>
      <c r="F68" s="9">
        <v>87.143</v>
      </c>
      <c r="G68" s="12"/>
      <c r="H68" s="9"/>
      <c r="I68" s="9">
        <v>59</v>
      </c>
      <c r="J68" s="9">
        <v>87.143</v>
      </c>
      <c r="K68" s="14"/>
    </row>
    <row r="69" ht="24.75" customHeight="1" spans="1:11">
      <c r="A69" s="8"/>
      <c r="B69" s="9"/>
      <c r="C69" s="9"/>
      <c r="D69" s="11" t="s">
        <v>49</v>
      </c>
      <c r="E69" s="9">
        <v>295</v>
      </c>
      <c r="F69" s="9">
        <v>432.204500000002</v>
      </c>
      <c r="G69" s="12"/>
      <c r="H69" s="9"/>
      <c r="I69" s="9">
        <v>295</v>
      </c>
      <c r="J69" s="9">
        <v>432.204500000002</v>
      </c>
      <c r="K69" s="16"/>
    </row>
    <row r="70" ht="44.1" customHeight="1" spans="1:11">
      <c r="A70" s="8"/>
      <c r="B70" s="9">
        <v>3</v>
      </c>
      <c r="C70" s="10" t="s">
        <v>50</v>
      </c>
      <c r="D70" s="10" t="s">
        <v>17</v>
      </c>
      <c r="E70" s="9">
        <f>SUM(E71:E75)</f>
        <v>3952</v>
      </c>
      <c r="F70" s="9">
        <f>SUM(F71:F75)</f>
        <v>6782.07359999992</v>
      </c>
      <c r="G70" s="10" t="s">
        <v>43</v>
      </c>
      <c r="H70" s="10" t="s">
        <v>44</v>
      </c>
      <c r="I70" s="9">
        <f>SUM(I71:I75)</f>
        <v>3952</v>
      </c>
      <c r="J70" s="9">
        <f>SUM(J71:J75)</f>
        <v>6782.07309999992</v>
      </c>
      <c r="K70" s="14"/>
    </row>
    <row r="71" ht="24.75" customHeight="1" spans="1:11">
      <c r="A71" s="8"/>
      <c r="B71" s="9"/>
      <c r="C71" s="9"/>
      <c r="D71" s="11" t="s">
        <v>52</v>
      </c>
      <c r="E71" s="9">
        <v>1</v>
      </c>
      <c r="F71" s="9">
        <v>1.439</v>
      </c>
      <c r="G71" s="12"/>
      <c r="H71" s="9"/>
      <c r="I71" s="9">
        <v>1</v>
      </c>
      <c r="J71" s="9">
        <v>1.4385</v>
      </c>
      <c r="K71" s="14"/>
    </row>
    <row r="72" ht="24.75" customHeight="1" spans="1:11">
      <c r="A72" s="8"/>
      <c r="B72" s="9"/>
      <c r="C72" s="9"/>
      <c r="D72" s="11" t="s">
        <v>82</v>
      </c>
      <c r="E72" s="9">
        <v>1</v>
      </c>
      <c r="F72" s="9">
        <v>1.3517</v>
      </c>
      <c r="G72" s="12"/>
      <c r="H72" s="9"/>
      <c r="I72" s="9">
        <v>1</v>
      </c>
      <c r="J72" s="9">
        <v>1.3517</v>
      </c>
      <c r="K72" s="14"/>
    </row>
    <row r="73" ht="24.75" customHeight="1" spans="1:11">
      <c r="A73" s="8"/>
      <c r="B73" s="9"/>
      <c r="C73" s="9"/>
      <c r="D73" s="11" t="s">
        <v>56</v>
      </c>
      <c r="E73" s="9">
        <v>2078</v>
      </c>
      <c r="F73" s="9">
        <v>3044.47779999986</v>
      </c>
      <c r="G73" s="12"/>
      <c r="H73" s="9"/>
      <c r="I73" s="9">
        <v>2078</v>
      </c>
      <c r="J73" s="9">
        <v>3044.47779999986</v>
      </c>
      <c r="K73" s="14"/>
    </row>
    <row r="74" ht="24.75" customHeight="1" spans="1:11">
      <c r="A74" s="8"/>
      <c r="B74" s="9"/>
      <c r="C74" s="9"/>
      <c r="D74" s="11" t="s">
        <v>57</v>
      </c>
      <c r="E74" s="9">
        <v>55</v>
      </c>
      <c r="F74" s="9">
        <v>88.6545</v>
      </c>
      <c r="G74" s="12"/>
      <c r="H74" s="9"/>
      <c r="I74" s="9">
        <v>55</v>
      </c>
      <c r="J74" s="9">
        <v>88.6545</v>
      </c>
      <c r="K74" s="14"/>
    </row>
    <row r="75" ht="24.75" customHeight="1" spans="1:11">
      <c r="A75" s="8"/>
      <c r="B75" s="9"/>
      <c r="C75" s="9"/>
      <c r="D75" s="11" t="s">
        <v>58</v>
      </c>
      <c r="E75" s="9">
        <v>1817</v>
      </c>
      <c r="F75" s="9">
        <v>3646.15060000006</v>
      </c>
      <c r="G75" s="12"/>
      <c r="H75" s="9"/>
      <c r="I75" s="9">
        <v>1817</v>
      </c>
      <c r="J75" s="9">
        <v>3646.15060000006</v>
      </c>
      <c r="K75" s="16"/>
    </row>
    <row r="76" ht="15.75" spans="1:11">
      <c r="A76" s="8" t="s">
        <v>83</v>
      </c>
      <c r="B76" s="10" t="s">
        <v>15</v>
      </c>
      <c r="C76" s="9"/>
      <c r="D76" s="9"/>
      <c r="E76" s="9">
        <f>E77+E100+E106</f>
        <v>7571</v>
      </c>
      <c r="F76" s="9">
        <f>F77+F100+F106</f>
        <v>33052.5670999997</v>
      </c>
      <c r="G76" s="9"/>
      <c r="H76" s="9"/>
      <c r="I76" s="9">
        <f>I77+I100+I106</f>
        <v>6827</v>
      </c>
      <c r="J76" s="9">
        <f>J77+J100+J106</f>
        <v>30502.6158999998</v>
      </c>
      <c r="K76" s="14"/>
    </row>
    <row r="77" ht="44.1" customHeight="1" spans="1:11">
      <c r="A77" s="8"/>
      <c r="B77" s="9">
        <v>1</v>
      </c>
      <c r="C77" s="10" t="s">
        <v>16</v>
      </c>
      <c r="D77" s="10" t="s">
        <v>17</v>
      </c>
      <c r="E77" s="9">
        <f>SUM(E78:E99)</f>
        <v>6003</v>
      </c>
      <c r="F77" s="9">
        <f>SUM(F78:F99)</f>
        <v>27880.2823999998</v>
      </c>
      <c r="G77" s="10" t="s">
        <v>84</v>
      </c>
      <c r="H77" s="10" t="s">
        <v>40</v>
      </c>
      <c r="I77" s="9">
        <f>SUM(I78:I99)</f>
        <v>5259</v>
      </c>
      <c r="J77" s="9">
        <f>SUM(J78:J99)</f>
        <v>25330.3311999998</v>
      </c>
      <c r="K77" s="14"/>
    </row>
    <row r="78" ht="44.1" customHeight="1" spans="1:11">
      <c r="A78" s="8"/>
      <c r="B78" s="9"/>
      <c r="C78" s="9"/>
      <c r="D78" s="9" t="s">
        <v>85</v>
      </c>
      <c r="E78" s="9">
        <v>150</v>
      </c>
      <c r="F78" s="9">
        <v>469.574999999999</v>
      </c>
      <c r="G78" s="10" t="s">
        <v>21</v>
      </c>
      <c r="H78" s="9"/>
      <c r="I78" s="9"/>
      <c r="J78" s="9"/>
      <c r="K78" s="14"/>
    </row>
    <row r="79" ht="44.1" customHeight="1" spans="1:11">
      <c r="A79" s="8"/>
      <c r="B79" s="9"/>
      <c r="C79" s="9"/>
      <c r="D79" s="9" t="s">
        <v>62</v>
      </c>
      <c r="E79" s="9">
        <v>273</v>
      </c>
      <c r="F79" s="9">
        <v>892.709999999997</v>
      </c>
      <c r="G79" s="10" t="s">
        <v>21</v>
      </c>
      <c r="H79" s="9"/>
      <c r="I79" s="9"/>
      <c r="J79" s="9"/>
      <c r="K79" s="14"/>
    </row>
    <row r="80" ht="44.1" customHeight="1" spans="1:11">
      <c r="A80" s="8"/>
      <c r="B80" s="9"/>
      <c r="C80" s="9"/>
      <c r="D80" s="9" t="s">
        <v>63</v>
      </c>
      <c r="E80" s="9">
        <v>164</v>
      </c>
      <c r="F80" s="9">
        <v>645.75</v>
      </c>
      <c r="G80" s="10" t="s">
        <v>21</v>
      </c>
      <c r="H80" s="9"/>
      <c r="I80" s="9"/>
      <c r="J80" s="9"/>
      <c r="K80" s="14"/>
    </row>
    <row r="81" ht="44.1" customHeight="1" spans="1:11">
      <c r="A81" s="8"/>
      <c r="B81" s="9"/>
      <c r="C81" s="9"/>
      <c r="D81" s="9" t="s">
        <v>86</v>
      </c>
      <c r="E81" s="9">
        <v>11</v>
      </c>
      <c r="F81" s="9">
        <v>46.695</v>
      </c>
      <c r="G81" s="10" t="s">
        <v>21</v>
      </c>
      <c r="H81" s="9"/>
      <c r="I81" s="9"/>
      <c r="J81" s="9"/>
      <c r="K81" s="14"/>
    </row>
    <row r="82" ht="24.75" customHeight="1" spans="1:11">
      <c r="A82" s="8"/>
      <c r="B82" s="9"/>
      <c r="C82" s="9"/>
      <c r="D82" s="11" t="s">
        <v>64</v>
      </c>
      <c r="E82" s="9">
        <v>911</v>
      </c>
      <c r="F82" s="9">
        <v>4490.70599999992</v>
      </c>
      <c r="G82" s="9" t="s">
        <v>87</v>
      </c>
      <c r="H82" s="9"/>
      <c r="I82" s="9">
        <v>880</v>
      </c>
      <c r="J82" s="9">
        <v>4337.25599999993</v>
      </c>
      <c r="K82" s="14"/>
    </row>
    <row r="83" ht="24.75" customHeight="1" spans="1:11">
      <c r="A83" s="8"/>
      <c r="B83" s="9"/>
      <c r="C83" s="9"/>
      <c r="D83" s="11" t="s">
        <v>65</v>
      </c>
      <c r="E83" s="9">
        <v>1417</v>
      </c>
      <c r="F83" s="9">
        <v>7012.58799999983</v>
      </c>
      <c r="G83" s="9" t="s">
        <v>88</v>
      </c>
      <c r="H83" s="9"/>
      <c r="I83" s="9">
        <v>1409</v>
      </c>
      <c r="J83" s="9">
        <v>6972.98799999983</v>
      </c>
      <c r="K83" s="14"/>
    </row>
    <row r="84" ht="24.75" customHeight="1" spans="1:11">
      <c r="A84" s="8"/>
      <c r="B84" s="9"/>
      <c r="C84" s="9"/>
      <c r="D84" s="11" t="s">
        <v>66</v>
      </c>
      <c r="E84" s="9">
        <v>487</v>
      </c>
      <c r="F84" s="9">
        <v>2946.35000000002</v>
      </c>
      <c r="G84" s="9"/>
      <c r="H84" s="9"/>
      <c r="I84" s="9">
        <v>487</v>
      </c>
      <c r="J84" s="9">
        <v>2946.35000000002</v>
      </c>
      <c r="K84" s="14"/>
    </row>
    <row r="85" ht="24.75" customHeight="1" spans="1:11">
      <c r="A85" s="8"/>
      <c r="B85" s="9"/>
      <c r="C85" s="9"/>
      <c r="D85" s="11" t="s">
        <v>68</v>
      </c>
      <c r="E85" s="9">
        <v>93</v>
      </c>
      <c r="F85" s="9">
        <v>204.6</v>
      </c>
      <c r="G85" s="9" t="s">
        <v>89</v>
      </c>
      <c r="H85" s="9"/>
      <c r="I85" s="9">
        <v>92</v>
      </c>
      <c r="J85" s="9">
        <v>202.4</v>
      </c>
      <c r="K85" s="14"/>
    </row>
    <row r="86" ht="24.75" customHeight="1" spans="1:11">
      <c r="A86" s="8"/>
      <c r="B86" s="9"/>
      <c r="C86" s="9"/>
      <c r="D86" s="11" t="s">
        <v>90</v>
      </c>
      <c r="E86" s="9">
        <v>1</v>
      </c>
      <c r="F86" s="9">
        <v>2.52</v>
      </c>
      <c r="G86" s="9"/>
      <c r="H86" s="9"/>
      <c r="I86" s="9">
        <v>1</v>
      </c>
      <c r="J86" s="9">
        <v>2.52</v>
      </c>
      <c r="K86" s="14"/>
    </row>
    <row r="87" ht="24.75" customHeight="1" spans="1:11">
      <c r="A87" s="8"/>
      <c r="B87" s="9"/>
      <c r="C87" s="9"/>
      <c r="D87" s="11" t="s">
        <v>70</v>
      </c>
      <c r="E87" s="9">
        <v>433</v>
      </c>
      <c r="F87" s="9">
        <v>1471.08400000001</v>
      </c>
      <c r="G87" s="9" t="s">
        <v>91</v>
      </c>
      <c r="H87" s="10" t="s">
        <v>40</v>
      </c>
      <c r="I87" s="9">
        <v>428</v>
      </c>
      <c r="J87" s="9">
        <v>1454.08400000001</v>
      </c>
      <c r="K87" s="14"/>
    </row>
    <row r="88" ht="24.75" customHeight="1" spans="1:11">
      <c r="A88" s="8"/>
      <c r="B88" s="9"/>
      <c r="C88" s="9"/>
      <c r="D88" s="11" t="s">
        <v>71</v>
      </c>
      <c r="E88" s="9">
        <v>112</v>
      </c>
      <c r="F88" s="9">
        <v>295.679999999999</v>
      </c>
      <c r="G88" s="9" t="s">
        <v>92</v>
      </c>
      <c r="H88" s="9"/>
      <c r="I88" s="9">
        <v>105</v>
      </c>
      <c r="J88" s="9">
        <v>277.199999999999</v>
      </c>
      <c r="K88" s="14"/>
    </row>
    <row r="89" ht="24.75" customHeight="1" spans="1:11">
      <c r="A89" s="8"/>
      <c r="B89" s="9"/>
      <c r="C89" s="9"/>
      <c r="D89" s="11" t="s">
        <v>30</v>
      </c>
      <c r="E89" s="9">
        <v>138</v>
      </c>
      <c r="F89" s="9">
        <v>579.6</v>
      </c>
      <c r="G89" s="9" t="s">
        <v>91</v>
      </c>
      <c r="H89" s="9"/>
      <c r="I89" s="9">
        <v>135</v>
      </c>
      <c r="J89" s="9">
        <v>567</v>
      </c>
      <c r="K89" s="14"/>
    </row>
    <row r="90" ht="24.75" customHeight="1" spans="1:11">
      <c r="A90" s="8"/>
      <c r="B90" s="9"/>
      <c r="C90" s="9"/>
      <c r="D90" s="11" t="s">
        <v>72</v>
      </c>
      <c r="E90" s="9">
        <v>159</v>
      </c>
      <c r="F90" s="9">
        <v>401.252399999999</v>
      </c>
      <c r="G90" s="9" t="s">
        <v>93</v>
      </c>
      <c r="H90" s="9"/>
      <c r="I90" s="9">
        <v>92</v>
      </c>
      <c r="J90" s="9">
        <v>232.1712</v>
      </c>
      <c r="K90" s="14"/>
    </row>
    <row r="91" ht="24.75" customHeight="1" spans="1:11">
      <c r="A91" s="8"/>
      <c r="B91" s="9"/>
      <c r="C91" s="9"/>
      <c r="D91" s="11" t="s">
        <v>94</v>
      </c>
      <c r="E91" s="9">
        <v>24</v>
      </c>
      <c r="F91" s="9">
        <v>60.48</v>
      </c>
      <c r="G91" s="9" t="s">
        <v>95</v>
      </c>
      <c r="H91" s="9"/>
      <c r="I91" s="9">
        <v>17</v>
      </c>
      <c r="J91" s="9">
        <v>42.84</v>
      </c>
      <c r="K91" s="14"/>
    </row>
    <row r="92" ht="24.75" customHeight="1" spans="1:11">
      <c r="A92" s="8"/>
      <c r="B92" s="9"/>
      <c r="C92" s="9"/>
      <c r="D92" s="11" t="s">
        <v>96</v>
      </c>
      <c r="E92" s="9">
        <v>44</v>
      </c>
      <c r="F92" s="9">
        <v>110.88</v>
      </c>
      <c r="G92" s="9" t="s">
        <v>97</v>
      </c>
      <c r="H92" s="9"/>
      <c r="I92" s="9">
        <v>38</v>
      </c>
      <c r="J92" s="9">
        <v>95.76</v>
      </c>
      <c r="K92" s="14"/>
    </row>
    <row r="93" ht="24.75" customHeight="1" spans="1:11">
      <c r="A93" s="8"/>
      <c r="B93" s="9"/>
      <c r="C93" s="9"/>
      <c r="D93" s="11" t="s">
        <v>98</v>
      </c>
      <c r="E93" s="9">
        <v>1</v>
      </c>
      <c r="F93" s="9">
        <v>2.52</v>
      </c>
      <c r="G93" s="9"/>
      <c r="H93" s="9"/>
      <c r="I93" s="9">
        <v>1</v>
      </c>
      <c r="J93" s="9">
        <v>2.52</v>
      </c>
      <c r="K93" s="14"/>
    </row>
    <row r="94" ht="24.75" customHeight="1" spans="1:11">
      <c r="A94" s="8"/>
      <c r="B94" s="9"/>
      <c r="C94" s="9"/>
      <c r="D94" s="11" t="s">
        <v>74</v>
      </c>
      <c r="E94" s="9">
        <v>690</v>
      </c>
      <c r="F94" s="9">
        <v>3366.19799999996</v>
      </c>
      <c r="G94" s="9" t="s">
        <v>89</v>
      </c>
      <c r="H94" s="9"/>
      <c r="I94" s="9">
        <v>689</v>
      </c>
      <c r="J94" s="9">
        <v>3361.24799999996</v>
      </c>
      <c r="K94" s="14"/>
    </row>
    <row r="95" ht="24.75" customHeight="1" spans="1:11">
      <c r="A95" s="8"/>
      <c r="B95" s="9"/>
      <c r="C95" s="9"/>
      <c r="D95" s="11" t="s">
        <v>35</v>
      </c>
      <c r="E95" s="9">
        <v>466</v>
      </c>
      <c r="F95" s="9">
        <v>2819.30000000001</v>
      </c>
      <c r="G95" s="9" t="s">
        <v>89</v>
      </c>
      <c r="H95" s="9"/>
      <c r="I95" s="9">
        <v>465</v>
      </c>
      <c r="J95" s="9">
        <v>2813.25000000001</v>
      </c>
      <c r="K95" s="14"/>
    </row>
    <row r="96" ht="24.75" customHeight="1" spans="1:11">
      <c r="A96" s="8"/>
      <c r="B96" s="9"/>
      <c r="C96" s="9"/>
      <c r="D96" s="11" t="s">
        <v>37</v>
      </c>
      <c r="E96" s="9">
        <v>13</v>
      </c>
      <c r="F96" s="9">
        <v>78.65</v>
      </c>
      <c r="G96" s="9"/>
      <c r="H96" s="9"/>
      <c r="I96" s="9">
        <v>13</v>
      </c>
      <c r="J96" s="9">
        <v>78.65</v>
      </c>
      <c r="K96" s="14"/>
    </row>
    <row r="97" ht="24.75" customHeight="1" spans="1:11">
      <c r="A97" s="8"/>
      <c r="B97" s="9"/>
      <c r="C97" s="9"/>
      <c r="D97" s="11" t="s">
        <v>38</v>
      </c>
      <c r="E97" s="9">
        <v>2</v>
      </c>
      <c r="F97" s="9">
        <v>12.1</v>
      </c>
      <c r="G97" s="9"/>
      <c r="H97" s="9"/>
      <c r="I97" s="9">
        <v>2</v>
      </c>
      <c r="J97" s="9">
        <v>12.1</v>
      </c>
      <c r="K97" s="14"/>
    </row>
    <row r="98" ht="24.75" customHeight="1" spans="1:11">
      <c r="A98" s="8"/>
      <c r="B98" s="9"/>
      <c r="C98" s="9"/>
      <c r="D98" s="11" t="s">
        <v>75</v>
      </c>
      <c r="E98" s="9">
        <v>391</v>
      </c>
      <c r="F98" s="9">
        <v>1922.84400000001</v>
      </c>
      <c r="G98" s="9" t="s">
        <v>92</v>
      </c>
      <c r="H98" s="9"/>
      <c r="I98" s="9">
        <v>384</v>
      </c>
      <c r="J98" s="9">
        <v>1888.19400000001</v>
      </c>
      <c r="K98" s="14"/>
    </row>
    <row r="99" ht="24.75" customHeight="1" spans="1:11">
      <c r="A99" s="8"/>
      <c r="B99" s="9"/>
      <c r="C99" s="9"/>
      <c r="D99" s="11" t="s">
        <v>76</v>
      </c>
      <c r="E99" s="9">
        <v>23</v>
      </c>
      <c r="F99" s="9">
        <v>48.2</v>
      </c>
      <c r="G99" s="9" t="s">
        <v>99</v>
      </c>
      <c r="H99" s="9"/>
      <c r="I99" s="9">
        <v>21</v>
      </c>
      <c r="J99" s="9">
        <v>43.8</v>
      </c>
      <c r="K99" s="14"/>
    </row>
    <row r="100" ht="44.1" customHeight="1" spans="1:11">
      <c r="A100" s="8"/>
      <c r="B100" s="9">
        <v>2</v>
      </c>
      <c r="C100" s="10" t="s">
        <v>42</v>
      </c>
      <c r="D100" s="10" t="s">
        <v>17</v>
      </c>
      <c r="E100" s="9">
        <f>SUBTOTAL(9,E101:E105)</f>
        <v>261</v>
      </c>
      <c r="F100" s="9">
        <f>SUBTOTAL(9,F101:F105)</f>
        <v>846.5145</v>
      </c>
      <c r="G100" s="10" t="s">
        <v>43</v>
      </c>
      <c r="H100" s="10" t="s">
        <v>44</v>
      </c>
      <c r="I100" s="9">
        <f>SUBTOTAL(9,I101:I105)</f>
        <v>261</v>
      </c>
      <c r="J100" s="9">
        <f>SUBTOTAL(9,J101:J105)</f>
        <v>846.5145</v>
      </c>
      <c r="K100" s="14"/>
    </row>
    <row r="101" ht="24.75" customHeight="1" spans="1:11">
      <c r="A101" s="8"/>
      <c r="B101" s="9"/>
      <c r="C101" s="9"/>
      <c r="D101" s="11" t="s">
        <v>78</v>
      </c>
      <c r="E101" s="9">
        <v>54</v>
      </c>
      <c r="F101" s="9">
        <v>158.112</v>
      </c>
      <c r="G101" s="12"/>
      <c r="H101" s="9"/>
      <c r="I101" s="9">
        <v>54</v>
      </c>
      <c r="J101" s="9">
        <v>158.112</v>
      </c>
      <c r="K101" s="14"/>
    </row>
    <row r="102" ht="24.75" customHeight="1" spans="1:11">
      <c r="A102" s="8"/>
      <c r="B102" s="9"/>
      <c r="C102" s="9"/>
      <c r="D102" s="11" t="s">
        <v>45</v>
      </c>
      <c r="E102" s="9">
        <v>3</v>
      </c>
      <c r="F102" s="9">
        <v>15.777</v>
      </c>
      <c r="G102" s="12"/>
      <c r="H102" s="9"/>
      <c r="I102" s="9">
        <v>3</v>
      </c>
      <c r="J102" s="9">
        <v>15.777</v>
      </c>
      <c r="K102" s="14"/>
    </row>
    <row r="103" ht="24.75" customHeight="1" spans="1:11">
      <c r="A103" s="8"/>
      <c r="B103" s="9"/>
      <c r="C103" s="9"/>
      <c r="D103" s="11" t="s">
        <v>100</v>
      </c>
      <c r="E103" s="9">
        <v>135</v>
      </c>
      <c r="F103" s="9">
        <v>395.28</v>
      </c>
      <c r="G103" s="12"/>
      <c r="H103" s="9"/>
      <c r="I103" s="9">
        <v>135</v>
      </c>
      <c r="J103" s="9">
        <v>395.28</v>
      </c>
      <c r="K103" s="14"/>
    </row>
    <row r="104" ht="24.75" customHeight="1" spans="1:11">
      <c r="A104" s="8"/>
      <c r="B104" s="9"/>
      <c r="C104" s="9"/>
      <c r="D104" s="11" t="s">
        <v>81</v>
      </c>
      <c r="E104" s="9">
        <v>67</v>
      </c>
      <c r="F104" s="9">
        <v>266.8275</v>
      </c>
      <c r="G104" s="12"/>
      <c r="H104" s="9"/>
      <c r="I104" s="9">
        <v>67</v>
      </c>
      <c r="J104" s="9">
        <v>266.8275</v>
      </c>
      <c r="K104" s="14"/>
    </row>
    <row r="105" ht="24.75" customHeight="1" spans="1:11">
      <c r="A105" s="8"/>
      <c r="B105" s="9"/>
      <c r="C105" s="9"/>
      <c r="D105" s="11" t="s">
        <v>47</v>
      </c>
      <c r="E105" s="9">
        <v>2</v>
      </c>
      <c r="F105" s="9">
        <v>10.518</v>
      </c>
      <c r="G105" s="12"/>
      <c r="H105" s="9"/>
      <c r="I105" s="9">
        <v>2</v>
      </c>
      <c r="J105" s="9">
        <v>10.518</v>
      </c>
      <c r="K105" s="14"/>
    </row>
    <row r="106" ht="44.1" customHeight="1" spans="1:11">
      <c r="A106" s="8"/>
      <c r="B106" s="9">
        <v>3</v>
      </c>
      <c r="C106" s="10" t="s">
        <v>50</v>
      </c>
      <c r="D106" s="10" t="s">
        <v>17</v>
      </c>
      <c r="E106" s="9">
        <f>SUBTOTAL(9,E107:E113)</f>
        <v>1307</v>
      </c>
      <c r="F106" s="9">
        <f>SUBTOTAL(9,F107:F113)</f>
        <v>4325.77019999999</v>
      </c>
      <c r="G106" s="10" t="s">
        <v>43</v>
      </c>
      <c r="H106" s="10" t="s">
        <v>44</v>
      </c>
      <c r="I106" s="9">
        <f>SUBTOTAL(9,I107:I113)</f>
        <v>1307</v>
      </c>
      <c r="J106" s="9">
        <f>SUBTOTAL(9,J107:J113)</f>
        <v>4325.77019999999</v>
      </c>
      <c r="K106" s="14"/>
    </row>
    <row r="107" ht="24.75" customHeight="1" spans="1:11">
      <c r="A107" s="8"/>
      <c r="B107" s="9"/>
      <c r="C107" s="9"/>
      <c r="D107" s="11" t="s">
        <v>101</v>
      </c>
      <c r="E107" s="9">
        <v>75</v>
      </c>
      <c r="F107" s="9">
        <v>179.5608</v>
      </c>
      <c r="G107" s="12"/>
      <c r="H107" s="9"/>
      <c r="I107" s="9">
        <v>75</v>
      </c>
      <c r="J107" s="9">
        <v>179.5608</v>
      </c>
      <c r="K107" s="14"/>
    </row>
    <row r="108" ht="24.75" customHeight="1" spans="1:11">
      <c r="A108" s="8"/>
      <c r="B108" s="9"/>
      <c r="C108" s="9"/>
      <c r="D108" s="11" t="s">
        <v>102</v>
      </c>
      <c r="E108" s="9">
        <v>675</v>
      </c>
      <c r="F108" s="9">
        <v>2253.9474</v>
      </c>
      <c r="G108" s="12"/>
      <c r="H108" s="9"/>
      <c r="I108" s="9">
        <v>675</v>
      </c>
      <c r="J108" s="9">
        <v>2253.9474</v>
      </c>
      <c r="K108" s="14"/>
    </row>
    <row r="109" ht="24.75" customHeight="1" spans="1:11">
      <c r="A109" s="8"/>
      <c r="B109" s="9"/>
      <c r="C109" s="9"/>
      <c r="D109" s="11" t="s">
        <v>103</v>
      </c>
      <c r="E109" s="9">
        <v>5</v>
      </c>
      <c r="F109" s="9">
        <v>17.025</v>
      </c>
      <c r="G109" s="12"/>
      <c r="H109" s="9"/>
      <c r="I109" s="9">
        <v>5</v>
      </c>
      <c r="J109" s="9">
        <v>17.025</v>
      </c>
      <c r="K109" s="14"/>
    </row>
    <row r="110" ht="24.75" customHeight="1" spans="1:11">
      <c r="A110" s="8"/>
      <c r="B110" s="9"/>
      <c r="C110" s="9"/>
      <c r="D110" s="11" t="s">
        <v>104</v>
      </c>
      <c r="E110" s="9">
        <v>96</v>
      </c>
      <c r="F110" s="9">
        <v>328.32</v>
      </c>
      <c r="G110" s="12"/>
      <c r="H110" s="9"/>
      <c r="I110" s="9">
        <v>96</v>
      </c>
      <c r="J110" s="9">
        <v>328.32</v>
      </c>
      <c r="K110" s="14"/>
    </row>
    <row r="111" ht="24.75" customHeight="1" spans="1:11">
      <c r="A111" s="8"/>
      <c r="B111" s="9"/>
      <c r="C111" s="9"/>
      <c r="D111" s="11" t="s">
        <v>105</v>
      </c>
      <c r="E111" s="9">
        <v>270</v>
      </c>
      <c r="F111" s="9">
        <v>913.490999999997</v>
      </c>
      <c r="G111" s="12"/>
      <c r="H111" s="9"/>
      <c r="I111" s="9">
        <v>270</v>
      </c>
      <c r="J111" s="9">
        <v>913.490999999997</v>
      </c>
      <c r="K111" s="14"/>
    </row>
    <row r="112" ht="24.75" customHeight="1" spans="1:11">
      <c r="A112" s="8"/>
      <c r="B112" s="9"/>
      <c r="C112" s="9"/>
      <c r="D112" s="11" t="s">
        <v>58</v>
      </c>
      <c r="E112" s="9">
        <v>2</v>
      </c>
      <c r="F112" s="9">
        <v>6.906</v>
      </c>
      <c r="G112" s="12"/>
      <c r="H112" s="9"/>
      <c r="I112" s="9">
        <v>2</v>
      </c>
      <c r="J112" s="9">
        <v>6.906</v>
      </c>
      <c r="K112" s="14"/>
    </row>
    <row r="113" ht="24.75" customHeight="1" spans="1:11">
      <c r="A113" s="8"/>
      <c r="B113" s="9"/>
      <c r="C113" s="9"/>
      <c r="D113" s="11" t="s">
        <v>106</v>
      </c>
      <c r="E113" s="9">
        <v>184</v>
      </c>
      <c r="F113" s="9">
        <v>626.519999999997</v>
      </c>
      <c r="G113" s="12"/>
      <c r="H113" s="9"/>
      <c r="I113" s="9">
        <v>184</v>
      </c>
      <c r="J113" s="9">
        <v>626.519999999997</v>
      </c>
      <c r="K113" s="14"/>
    </row>
    <row r="114" ht="15.75" spans="1:11">
      <c r="A114" s="8" t="s">
        <v>107</v>
      </c>
      <c r="B114" s="10" t="s">
        <v>15</v>
      </c>
      <c r="C114" s="9"/>
      <c r="D114" s="9"/>
      <c r="E114" s="9">
        <f>E115+E128+E132</f>
        <v>5806</v>
      </c>
      <c r="F114" s="9">
        <f>F115+F128+F132</f>
        <v>23412.0406000003</v>
      </c>
      <c r="G114" s="9"/>
      <c r="H114" s="9"/>
      <c r="I114" s="9">
        <f>I115+I128+I132</f>
        <v>5731</v>
      </c>
      <c r="J114" s="9">
        <f>J115+J128+J132</f>
        <v>22936.9726000003</v>
      </c>
      <c r="K114" s="14"/>
    </row>
    <row r="115" ht="44.1" customHeight="1" spans="1:11">
      <c r="A115" s="8"/>
      <c r="B115" s="9">
        <v>1</v>
      </c>
      <c r="C115" s="10" t="s">
        <v>16</v>
      </c>
      <c r="D115" s="10" t="s">
        <v>17</v>
      </c>
      <c r="E115" s="9">
        <f>SUM(E116:E127)</f>
        <v>4996</v>
      </c>
      <c r="F115" s="9">
        <f>SUM(F116:F127)</f>
        <v>19267.0000000003</v>
      </c>
      <c r="G115" s="10" t="s">
        <v>108</v>
      </c>
      <c r="H115" s="10" t="s">
        <v>44</v>
      </c>
      <c r="I115" s="9">
        <f>SUM(I116:I127)</f>
        <v>4922</v>
      </c>
      <c r="J115" s="9">
        <f>SUM(J116:J127)</f>
        <v>18797.8000000003</v>
      </c>
      <c r="K115" s="14"/>
    </row>
    <row r="116" ht="24.75" customHeight="1" spans="1:11">
      <c r="A116" s="8"/>
      <c r="B116" s="9"/>
      <c r="C116" s="9"/>
      <c r="D116" s="11" t="s">
        <v>109</v>
      </c>
      <c r="E116" s="9">
        <v>65</v>
      </c>
      <c r="F116" s="9">
        <v>436.800000000001</v>
      </c>
      <c r="G116" s="10" t="s">
        <v>21</v>
      </c>
      <c r="H116" s="9"/>
      <c r="I116" s="9"/>
      <c r="J116" s="9"/>
      <c r="K116" s="17"/>
    </row>
    <row r="117" ht="24.75" customHeight="1" spans="1:11">
      <c r="A117" s="8"/>
      <c r="B117" s="9"/>
      <c r="C117" s="9"/>
      <c r="D117" s="11" t="s">
        <v>110</v>
      </c>
      <c r="E117" s="9">
        <v>88</v>
      </c>
      <c r="F117" s="9">
        <v>387.2</v>
      </c>
      <c r="G117" s="12"/>
      <c r="H117" s="15"/>
      <c r="I117" s="9">
        <v>88</v>
      </c>
      <c r="J117" s="9">
        <v>387.2</v>
      </c>
      <c r="K117" s="17"/>
    </row>
    <row r="118" ht="24.75" customHeight="1" spans="1:11">
      <c r="A118" s="8"/>
      <c r="B118" s="9"/>
      <c r="C118" s="9"/>
      <c r="D118" s="11" t="s">
        <v>111</v>
      </c>
      <c r="E118" s="9">
        <v>716</v>
      </c>
      <c r="F118" s="9">
        <v>3150.40000000004</v>
      </c>
      <c r="G118" s="12"/>
      <c r="H118" s="15"/>
      <c r="I118" s="9">
        <v>716</v>
      </c>
      <c r="J118" s="9">
        <v>3150.40000000004</v>
      </c>
      <c r="K118" s="17"/>
    </row>
    <row r="119" ht="24.75" customHeight="1" spans="1:11">
      <c r="A119" s="8"/>
      <c r="B119" s="9"/>
      <c r="C119" s="9"/>
      <c r="D119" s="11" t="s">
        <v>90</v>
      </c>
      <c r="E119" s="9">
        <v>1739</v>
      </c>
      <c r="F119" s="9">
        <v>6260.40000000015</v>
      </c>
      <c r="G119" s="12"/>
      <c r="H119" s="15"/>
      <c r="I119" s="9">
        <v>1739</v>
      </c>
      <c r="J119" s="9">
        <v>6260.40000000015</v>
      </c>
      <c r="K119" s="17"/>
    </row>
    <row r="120" ht="24.75" customHeight="1" spans="1:11">
      <c r="A120" s="8"/>
      <c r="B120" s="9"/>
      <c r="C120" s="9"/>
      <c r="D120" s="11" t="s">
        <v>112</v>
      </c>
      <c r="E120" s="9">
        <v>47</v>
      </c>
      <c r="F120" s="9">
        <v>169.2</v>
      </c>
      <c r="G120" s="12"/>
      <c r="H120" s="15"/>
      <c r="I120" s="9">
        <v>47</v>
      </c>
      <c r="J120" s="9">
        <v>169.2</v>
      </c>
      <c r="K120" s="17"/>
    </row>
    <row r="121" ht="24.75" customHeight="1" spans="1:11">
      <c r="A121" s="8"/>
      <c r="B121" s="9"/>
      <c r="C121" s="9"/>
      <c r="D121" s="11" t="s">
        <v>113</v>
      </c>
      <c r="E121" s="9">
        <v>27</v>
      </c>
      <c r="F121" s="9">
        <v>106.92</v>
      </c>
      <c r="G121" s="12"/>
      <c r="H121" s="15"/>
      <c r="I121" s="9">
        <v>27</v>
      </c>
      <c r="J121" s="9">
        <v>106.92</v>
      </c>
      <c r="K121" s="17"/>
    </row>
    <row r="122" ht="24.75" customHeight="1" spans="1:11">
      <c r="A122" s="8"/>
      <c r="B122" s="9"/>
      <c r="C122" s="9"/>
      <c r="D122" s="11" t="s">
        <v>94</v>
      </c>
      <c r="E122" s="9">
        <v>10</v>
      </c>
      <c r="F122" s="9">
        <v>36</v>
      </c>
      <c r="G122" s="12"/>
      <c r="H122" s="15"/>
      <c r="I122" s="9">
        <v>10</v>
      </c>
      <c r="J122" s="9">
        <v>36</v>
      </c>
      <c r="K122" s="17"/>
    </row>
    <row r="123" ht="24.75" customHeight="1" spans="1:11">
      <c r="A123" s="8"/>
      <c r="B123" s="9"/>
      <c r="C123" s="9"/>
      <c r="D123" s="11" t="s">
        <v>96</v>
      </c>
      <c r="E123" s="9">
        <v>197</v>
      </c>
      <c r="F123" s="9">
        <v>709.200000000003</v>
      </c>
      <c r="G123" s="12"/>
      <c r="H123" s="15"/>
      <c r="I123" s="9">
        <v>197</v>
      </c>
      <c r="J123" s="9">
        <v>709.200000000003</v>
      </c>
      <c r="K123" s="17"/>
    </row>
    <row r="124" ht="24.75" customHeight="1" spans="1:11">
      <c r="A124" s="8"/>
      <c r="B124" s="9"/>
      <c r="C124" s="9"/>
      <c r="D124" s="11" t="s">
        <v>98</v>
      </c>
      <c r="E124" s="9">
        <v>1737</v>
      </c>
      <c r="F124" s="9">
        <v>6253.20000000015</v>
      </c>
      <c r="G124" s="12"/>
      <c r="H124" s="15"/>
      <c r="I124" s="9">
        <v>1737</v>
      </c>
      <c r="J124" s="9">
        <v>6253.20000000015</v>
      </c>
      <c r="K124" s="17"/>
    </row>
    <row r="125" ht="24.75" customHeight="1" spans="1:11">
      <c r="A125" s="8"/>
      <c r="B125" s="9"/>
      <c r="C125" s="9"/>
      <c r="D125" s="11" t="s">
        <v>74</v>
      </c>
      <c r="E125" s="9">
        <v>352</v>
      </c>
      <c r="F125" s="9">
        <v>1703.67999999999</v>
      </c>
      <c r="G125" s="12"/>
      <c r="H125" s="15"/>
      <c r="I125" s="9">
        <v>352</v>
      </c>
      <c r="J125" s="9">
        <v>1703.67999999999</v>
      </c>
      <c r="K125" s="17"/>
    </row>
    <row r="126" ht="24.75" customHeight="1" spans="1:11">
      <c r="A126" s="8"/>
      <c r="B126" s="9"/>
      <c r="C126" s="9"/>
      <c r="D126" s="11" t="s">
        <v>114</v>
      </c>
      <c r="E126" s="9">
        <v>9</v>
      </c>
      <c r="F126" s="9">
        <v>32.4</v>
      </c>
      <c r="G126" s="10" t="s">
        <v>21</v>
      </c>
      <c r="H126" s="15"/>
      <c r="I126" s="9"/>
      <c r="J126" s="9"/>
      <c r="K126" s="17"/>
    </row>
    <row r="127" ht="24.75" customHeight="1" spans="1:11">
      <c r="A127" s="8"/>
      <c r="B127" s="9"/>
      <c r="C127" s="9"/>
      <c r="D127" s="11" t="s">
        <v>76</v>
      </c>
      <c r="E127" s="9">
        <v>9</v>
      </c>
      <c r="F127" s="9">
        <v>21.6</v>
      </c>
      <c r="G127" s="12"/>
      <c r="H127" s="15"/>
      <c r="I127" s="9">
        <v>9</v>
      </c>
      <c r="J127" s="9">
        <v>21.6</v>
      </c>
      <c r="K127" s="17"/>
    </row>
    <row r="128" ht="44.1" customHeight="1" spans="1:11">
      <c r="A128" s="8"/>
      <c r="B128" s="9">
        <v>2</v>
      </c>
      <c r="C128" s="10" t="s">
        <v>42</v>
      </c>
      <c r="D128" s="10" t="s">
        <v>17</v>
      </c>
      <c r="E128" s="9">
        <f>SUM(E129:E131)</f>
        <v>60</v>
      </c>
      <c r="F128" s="9">
        <f>SUM(F129:F131)</f>
        <v>320.04</v>
      </c>
      <c r="G128" s="10" t="s">
        <v>43</v>
      </c>
      <c r="H128" s="10" t="s">
        <v>44</v>
      </c>
      <c r="I128" s="9">
        <f>SUM(I129:I131)</f>
        <v>60</v>
      </c>
      <c r="J128" s="9">
        <f>SUM(J129:J131)</f>
        <v>320.04</v>
      </c>
      <c r="K128" s="14"/>
    </row>
    <row r="129" ht="24.75" customHeight="1" spans="1:11">
      <c r="A129" s="8"/>
      <c r="B129" s="9"/>
      <c r="C129" s="9"/>
      <c r="D129" s="18" t="s">
        <v>115</v>
      </c>
      <c r="E129" s="9">
        <v>5</v>
      </c>
      <c r="F129" s="9">
        <v>22.92</v>
      </c>
      <c r="G129" s="12"/>
      <c r="H129" s="9"/>
      <c r="I129" s="9">
        <v>5</v>
      </c>
      <c r="J129" s="9">
        <v>22.92</v>
      </c>
      <c r="K129" s="14"/>
    </row>
    <row r="130" ht="24.75" customHeight="1" spans="1:11">
      <c r="A130" s="8"/>
      <c r="B130" s="9"/>
      <c r="C130" s="9"/>
      <c r="D130" s="18" t="s">
        <v>116</v>
      </c>
      <c r="E130" s="9">
        <v>50</v>
      </c>
      <c r="F130" s="9">
        <v>274.2</v>
      </c>
      <c r="G130" s="12"/>
      <c r="H130" s="9"/>
      <c r="I130" s="9">
        <v>50</v>
      </c>
      <c r="J130" s="9">
        <v>274.2</v>
      </c>
      <c r="K130" s="14"/>
    </row>
    <row r="131" ht="24.75" customHeight="1" spans="1:11">
      <c r="A131" s="8"/>
      <c r="B131" s="9"/>
      <c r="C131" s="9"/>
      <c r="D131" s="18" t="s">
        <v>117</v>
      </c>
      <c r="E131" s="9">
        <v>5</v>
      </c>
      <c r="F131" s="9">
        <v>22.92</v>
      </c>
      <c r="G131" s="12"/>
      <c r="H131" s="9"/>
      <c r="I131" s="9">
        <v>5</v>
      </c>
      <c r="J131" s="9">
        <v>22.92</v>
      </c>
      <c r="K131" s="14"/>
    </row>
    <row r="132" ht="44.1" customHeight="1" spans="1:11">
      <c r="A132" s="8"/>
      <c r="B132" s="9">
        <v>3</v>
      </c>
      <c r="C132" s="10" t="s">
        <v>50</v>
      </c>
      <c r="D132" s="10" t="s">
        <v>17</v>
      </c>
      <c r="E132" s="9">
        <f>SUM(E133:E137)</f>
        <v>750</v>
      </c>
      <c r="F132" s="9">
        <f>SUM(F133:F137)</f>
        <v>3825.0006</v>
      </c>
      <c r="G132" s="9" t="s">
        <v>79</v>
      </c>
      <c r="H132" s="10" t="s">
        <v>44</v>
      </c>
      <c r="I132" s="9">
        <f>SUM(I133:I137)</f>
        <v>749</v>
      </c>
      <c r="J132" s="9">
        <f>SUM(J133:J137)</f>
        <v>3819.13259999999</v>
      </c>
      <c r="K132" s="14"/>
    </row>
    <row r="133" ht="24.75" customHeight="1" spans="1:11">
      <c r="A133" s="8"/>
      <c r="B133" s="9"/>
      <c r="C133" s="9"/>
      <c r="D133" s="11" t="s">
        <v>118</v>
      </c>
      <c r="E133" s="9">
        <v>288</v>
      </c>
      <c r="F133" s="9">
        <v>1162.08</v>
      </c>
      <c r="G133" s="12"/>
      <c r="H133" s="9"/>
      <c r="I133" s="9">
        <v>288</v>
      </c>
      <c r="J133" s="9">
        <v>1162.08</v>
      </c>
      <c r="K133" s="17"/>
    </row>
    <row r="134" ht="24.75" customHeight="1" spans="1:11">
      <c r="A134" s="8"/>
      <c r="B134" s="9"/>
      <c r="C134" s="9"/>
      <c r="D134" s="11" t="s">
        <v>119</v>
      </c>
      <c r="E134" s="9">
        <v>41</v>
      </c>
      <c r="F134" s="9">
        <v>165.435</v>
      </c>
      <c r="G134" s="12"/>
      <c r="H134" s="9"/>
      <c r="I134" s="9">
        <v>41</v>
      </c>
      <c r="J134" s="9">
        <v>165.435</v>
      </c>
      <c r="K134" s="17"/>
    </row>
    <row r="135" ht="43.5" customHeight="1" spans="1:11">
      <c r="A135" s="8"/>
      <c r="B135" s="9"/>
      <c r="C135" s="9"/>
      <c r="D135" s="11" t="s">
        <v>101</v>
      </c>
      <c r="E135" s="9">
        <v>356</v>
      </c>
      <c r="F135" s="9">
        <v>2089.008</v>
      </c>
      <c r="G135" s="9" t="s">
        <v>79</v>
      </c>
      <c r="H135" s="9"/>
      <c r="I135" s="9">
        <v>355</v>
      </c>
      <c r="J135" s="9">
        <v>2083.13999999999</v>
      </c>
      <c r="K135" s="17"/>
    </row>
    <row r="136" ht="43.5" customHeight="1" spans="1:11">
      <c r="A136" s="8"/>
      <c r="B136" s="9"/>
      <c r="C136" s="9"/>
      <c r="D136" s="11" t="s">
        <v>120</v>
      </c>
      <c r="E136" s="9">
        <v>2</v>
      </c>
      <c r="F136" s="9">
        <v>11.88</v>
      </c>
      <c r="G136" s="12"/>
      <c r="H136" s="9"/>
      <c r="I136" s="9">
        <v>2</v>
      </c>
      <c r="J136" s="9">
        <v>11.88</v>
      </c>
      <c r="K136" s="14"/>
    </row>
    <row r="137" ht="24.75" customHeight="1" spans="1:11">
      <c r="A137" s="8"/>
      <c r="B137" s="9"/>
      <c r="C137" s="9"/>
      <c r="D137" s="11" t="s">
        <v>121</v>
      </c>
      <c r="E137" s="9">
        <v>63</v>
      </c>
      <c r="F137" s="9">
        <v>396.5976</v>
      </c>
      <c r="G137" s="12"/>
      <c r="H137" s="9"/>
      <c r="I137" s="9">
        <v>63</v>
      </c>
      <c r="J137" s="9">
        <v>396.5976</v>
      </c>
      <c r="K137" s="14"/>
    </row>
    <row r="138" s="1" customFormat="1" ht="15.75" spans="1:11">
      <c r="A138" s="8" t="s">
        <v>122</v>
      </c>
      <c r="B138" s="10" t="s">
        <v>15</v>
      </c>
      <c r="C138" s="9"/>
      <c r="D138" s="9"/>
      <c r="E138" s="9">
        <f>E139+E141</f>
        <v>149</v>
      </c>
      <c r="F138" s="9">
        <f>F139+F141</f>
        <v>1666.638</v>
      </c>
      <c r="G138" s="9"/>
      <c r="H138" s="9"/>
      <c r="I138" s="9">
        <f>I139+I141</f>
        <v>73</v>
      </c>
      <c r="J138" s="9">
        <f>J139+J141</f>
        <v>525.726</v>
      </c>
      <c r="K138" s="14"/>
    </row>
    <row r="139" s="1" customFormat="1" ht="44.1" customHeight="1" spans="1:11">
      <c r="A139" s="8"/>
      <c r="B139" s="9">
        <v>1</v>
      </c>
      <c r="C139" s="10" t="s">
        <v>16</v>
      </c>
      <c r="D139" s="10" t="s">
        <v>17</v>
      </c>
      <c r="E139" s="9">
        <f>SUM(E140:E140)</f>
        <v>76</v>
      </c>
      <c r="F139" s="9">
        <f>SUM(F140:F140)</f>
        <v>1140.912</v>
      </c>
      <c r="G139" s="10" t="s">
        <v>123</v>
      </c>
      <c r="H139" s="9"/>
      <c r="I139" s="9">
        <f>SUM(I140:I140)</f>
        <v>0</v>
      </c>
      <c r="J139" s="9">
        <f>SUM(J140:J140)</f>
        <v>0</v>
      </c>
      <c r="K139" s="14"/>
    </row>
    <row r="140" s="1" customFormat="1" ht="24.75" customHeight="1" spans="1:11">
      <c r="A140" s="8"/>
      <c r="B140" s="9"/>
      <c r="C140" s="9"/>
      <c r="D140" s="11" t="s">
        <v>124</v>
      </c>
      <c r="E140" s="9">
        <v>76</v>
      </c>
      <c r="F140" s="9">
        <v>1140.912</v>
      </c>
      <c r="G140" s="10" t="s">
        <v>21</v>
      </c>
      <c r="H140" s="9"/>
      <c r="I140" s="9"/>
      <c r="J140" s="9"/>
      <c r="K140" s="19"/>
    </row>
    <row r="141" s="1" customFormat="1" ht="44.1" customHeight="1" spans="1:11">
      <c r="A141" s="8"/>
      <c r="B141" s="9">
        <v>2</v>
      </c>
      <c r="C141" s="10" t="s">
        <v>50</v>
      </c>
      <c r="D141" s="10" t="s">
        <v>17</v>
      </c>
      <c r="E141" s="9">
        <f>SUM(E142:E143)</f>
        <v>73</v>
      </c>
      <c r="F141" s="9">
        <f>SUM(F142:F143)</f>
        <v>525.726</v>
      </c>
      <c r="G141" s="10" t="s">
        <v>43</v>
      </c>
      <c r="H141" s="10" t="s">
        <v>44</v>
      </c>
      <c r="I141" s="9">
        <f>SUM(I142:I143)</f>
        <v>73</v>
      </c>
      <c r="J141" s="9">
        <f>SUM(J142:J143)</f>
        <v>525.726</v>
      </c>
      <c r="K141" s="14"/>
    </row>
    <row r="142" s="1" customFormat="1" ht="24.75" customHeight="1" spans="1:11">
      <c r="A142" s="8"/>
      <c r="B142" s="9"/>
      <c r="C142" s="9"/>
      <c r="D142" s="18" t="s">
        <v>119</v>
      </c>
      <c r="E142" s="9">
        <v>7</v>
      </c>
      <c r="F142" s="9">
        <v>33.894</v>
      </c>
      <c r="G142" s="12"/>
      <c r="H142" s="9"/>
      <c r="I142" s="9">
        <v>7</v>
      </c>
      <c r="J142" s="9">
        <v>33.894</v>
      </c>
      <c r="K142" s="14"/>
    </row>
    <row r="143" s="1" customFormat="1" ht="24.75" customHeight="1" spans="1:11">
      <c r="A143" s="8"/>
      <c r="B143" s="9"/>
      <c r="C143" s="9"/>
      <c r="D143" s="18" t="s">
        <v>101</v>
      </c>
      <c r="E143" s="9">
        <v>66</v>
      </c>
      <c r="F143" s="9">
        <v>491.832</v>
      </c>
      <c r="G143" s="12"/>
      <c r="H143" s="9"/>
      <c r="I143" s="9">
        <v>66</v>
      </c>
      <c r="J143" s="9">
        <v>491.832</v>
      </c>
      <c r="K143" s="14"/>
    </row>
    <row r="144" s="1" customFormat="1" spans="11:11">
      <c r="K144" s="20"/>
    </row>
  </sheetData>
  <mergeCells count="40">
    <mergeCell ref="A2:K2"/>
    <mergeCell ref="A4:D4"/>
    <mergeCell ref="B5:D5"/>
    <mergeCell ref="B39:D39"/>
    <mergeCell ref="B76:D76"/>
    <mergeCell ref="B114:D114"/>
    <mergeCell ref="B138:D138"/>
    <mergeCell ref="A5:A38"/>
    <mergeCell ref="A39:A75"/>
    <mergeCell ref="A76:A113"/>
    <mergeCell ref="A114:A137"/>
    <mergeCell ref="A138:A143"/>
    <mergeCell ref="B6:B23"/>
    <mergeCell ref="B24:B29"/>
    <mergeCell ref="B30:B38"/>
    <mergeCell ref="B40:B60"/>
    <mergeCell ref="B61:B69"/>
    <mergeCell ref="B70:B75"/>
    <mergeCell ref="B77:B99"/>
    <mergeCell ref="B100:B105"/>
    <mergeCell ref="B106:B113"/>
    <mergeCell ref="B115:B127"/>
    <mergeCell ref="B128:B131"/>
    <mergeCell ref="B132:B137"/>
    <mergeCell ref="B139:B140"/>
    <mergeCell ref="B141:B143"/>
    <mergeCell ref="C6:C23"/>
    <mergeCell ref="C24:C29"/>
    <mergeCell ref="C30:C38"/>
    <mergeCell ref="C40:C60"/>
    <mergeCell ref="C61:C69"/>
    <mergeCell ref="C70:C75"/>
    <mergeCell ref="C77:C99"/>
    <mergeCell ref="C100:C105"/>
    <mergeCell ref="C106:C113"/>
    <mergeCell ref="C115:C127"/>
    <mergeCell ref="C128:C131"/>
    <mergeCell ref="C132:C137"/>
    <mergeCell ref="C139:C140"/>
    <mergeCell ref="C141:C143"/>
  </mergeCells>
  <pageMargins left="0.700694444444445" right="0.700694444444445" top="0.275" bottom="0.156944444444444" header="0.298611111111111" footer="0.298611111111111"/>
  <pageSetup paperSize="9" scale="74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王雅琴</cp:lastModifiedBy>
  <dcterms:created xsi:type="dcterms:W3CDTF">2020-04-16T05:40:00Z</dcterms:created>
  <dcterms:modified xsi:type="dcterms:W3CDTF">2021-07-30T02:15:47Z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0E57613E0D7B460DA0D1CCE8034808C7</vt:lpwstr>
  </property>
</Properties>
</file>